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Suivi" sheetId="2" state="visible" r:id="rId2"/>
    <sheet xmlns:r="http://schemas.openxmlformats.org/officeDocument/2006/relationships" name="Durées" sheetId="3" state="visible" r:id="rId3"/>
  </sheets>
  <definedNames>
    <definedName name="_xlnm._FilterDatabase" localSheetId="1" hidden="1">'Suivi'!$A$1:$M$301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FFFFFF"/>
    </font>
    <font>
      <i val="1"/>
      <color rgb="0064748B"/>
    </font>
    <font>
      <b val="1"/>
      <color rgb="001E3A8A"/>
      <sz val="16"/>
    </font>
    <font>
      <b val="1"/>
    </font>
    <font>
      <b val="1"/>
      <color rgb="002563EB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0" borderId="1" pivotButton="0" quotePrefix="0" xfId="0"/>
    <xf numFmtId="0" fontId="1" fillId="2" borderId="0" pivotButton="0" quotePrefix="0" xfId="0"/>
  </cellXfs>
  <cellStyles count="1">
    <cellStyle name="Normal" xfId="0" builtinId="0" hidden="0"/>
  </cellStyles>
  <dxfs count="2">
    <dxf>
      <font>
        <color rgb="009B1C1C"/>
      </font>
      <fill>
        <patternFill patternType="solid">
          <fgColor rgb="00FDE2E1"/>
        </patternFill>
      </fill>
    </dxf>
    <dxf>
      <font>
        <color rgb="0092400E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safeskills.website/?utm_source=modele-exce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Modèle de suivi des habilitations — SafeSkills</t>
        </is>
      </c>
    </row>
    <row r="2">
      <c r="A2" t="inlineStr"/>
    </row>
    <row r="3">
      <c r="A3" t="inlineStr">
        <is>
          <t>1. Onglet « Suivi » : une ligne par habilitation et par salarié. Remplacez les 5 lignes d'exemple.</t>
        </is>
      </c>
    </row>
    <row r="4">
      <c r="A4" t="inlineStr">
        <is>
          <t>2. Choisissez l'habilitation dans la liste : la durée de validité se remplit seule (onglet « Durées », modifiable).</t>
        </is>
      </c>
    </row>
    <row r="5">
      <c r="A5" t="inlineStr">
        <is>
          <t>3. Saisissez la date d'obtention : la date d'expiration, les jours restants et le statut sont calculés.</t>
        </is>
      </c>
    </row>
    <row r="6">
      <c r="A6" t="inlineStr">
        <is>
          <t>4. Les lignes passent en orange à 90 jours de l'échéance et en rouge une fois expirées. Filtrez sur « Statut » pour préparer vos recyclages.</t>
        </is>
      </c>
    </row>
    <row r="7">
      <c r="A7" t="inlineStr"/>
    </row>
    <row r="8">
      <c r="A8" s="2" t="inlineStr">
        <is>
          <t>Ce fichier ne vous prévient pas tout seul. Pour recevoir des alertes par e-mail 90, 30 et 7 jours avant chaque échéance,</t>
        </is>
      </c>
    </row>
    <row r="9">
      <c r="A9" s="3" t="inlineStr">
        <is>
          <t>importez-le tel quel dans SafeSkills (30 jours d'essai gratuit, sans carte bancaire) : www.safeskills.website</t>
        </is>
      </c>
    </row>
    <row r="10">
      <c r="A10" t="inlineStr"/>
    </row>
    <row r="11">
      <c r="A11" s="4" t="inlineStr">
        <is>
          <t>Durées données à titre indicatif. Vérifiez les règles applicables auprès de votre organisme de formation.</t>
        </is>
      </c>
    </row>
  </sheetData>
  <hyperlinks>
    <hyperlink xmlns:r="http://schemas.openxmlformats.org/officeDocument/2006/relationships" ref="A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8" customWidth="1" min="4" max="4"/>
    <col width="14" customWidth="1" min="5" max="5"/>
    <col width="38" customWidth="1" min="6" max="6"/>
    <col width="18" customWidth="1" min="7" max="7"/>
    <col width="20" customWidth="1" min="8" max="8"/>
    <col width="16" customWidth="1" min="9" max="9"/>
    <col width="14" customWidth="1" min="10" max="10"/>
    <col width="17" customWidth="1" min="11" max="11"/>
    <col width="14" customWidth="1" min="12" max="12"/>
    <col width="16" customWidth="1" min="13" max="13"/>
  </cols>
  <sheetData>
    <row r="1" ht="32" customHeight="1">
      <c r="A1" s="5" t="inlineStr">
        <is>
          <t>Prénom</t>
        </is>
      </c>
      <c r="B1" s="5" t="inlineStr">
        <is>
          <t>Nom</t>
        </is>
      </c>
      <c r="C1" s="5" t="inlineStr">
        <is>
          <t>Matricule</t>
        </is>
      </c>
      <c r="D1" s="5" t="inlineStr">
        <is>
          <t>Poste</t>
        </is>
      </c>
      <c r="E1" s="5" t="inlineStr">
        <is>
          <t>Site</t>
        </is>
      </c>
      <c r="F1" s="5" t="inlineStr">
        <is>
          <t>Habilitation</t>
        </is>
      </c>
      <c r="G1" s="5" t="inlineStr">
        <is>
          <t>Catégorie / niveau</t>
        </is>
      </c>
      <c r="H1" s="5" t="inlineStr">
        <is>
          <t>Organisme</t>
        </is>
      </c>
      <c r="I1" s="5" t="inlineStr">
        <is>
          <t>Date d'obtention</t>
        </is>
      </c>
      <c r="J1" s="5" t="inlineStr">
        <is>
          <t>Validité (mois)</t>
        </is>
      </c>
      <c r="K1" s="5" t="inlineStr">
        <is>
          <t>Date d'expiration</t>
        </is>
      </c>
      <c r="L1" s="5" t="inlineStr">
        <is>
          <t>Jours restants</t>
        </is>
      </c>
      <c r="M1" s="5" t="inlineStr">
        <is>
          <t>Statut</t>
        </is>
      </c>
    </row>
    <row r="2">
      <c r="A2" s="6" t="inlineStr">
        <is>
          <t>Hugo</t>
        </is>
      </c>
      <c r="B2" s="6" t="inlineStr">
        <is>
          <t>Lefebvre</t>
        </is>
      </c>
      <c r="C2" s="6" t="inlineStr">
        <is>
          <t>M001</t>
        </is>
      </c>
      <c r="D2" s="6" t="inlineStr">
        <is>
          <t>Cariste</t>
        </is>
      </c>
      <c r="E2" s="6" t="inlineStr">
        <is>
          <t>Entrepôt</t>
        </is>
      </c>
      <c r="F2" s="6" t="inlineStr">
        <is>
          <t>CACES R489 (chariots élévateurs)</t>
        </is>
      </c>
      <c r="G2" s="6" t="inlineStr">
        <is>
          <t>1A, 3</t>
        </is>
      </c>
      <c r="H2" s="6" t="inlineStr">
        <is>
          <t>AFTRAL</t>
        </is>
      </c>
      <c r="I2" s="7" t="n">
        <v>44634</v>
      </c>
      <c r="J2" s="6">
        <f>IF(F2="","",IFERROR(VLOOKUP(F2,Durées!$A$2:$B$16,2,FALSE),""))</f>
        <v/>
      </c>
      <c r="K2" s="7">
        <f>IF(OR(I2="",J2=""),"",EDATE(I2,J2))</f>
        <v/>
      </c>
      <c r="L2" s="6">
        <f>IF(K2="","",K2-TODAY())</f>
        <v/>
      </c>
      <c r="M2" s="6">
        <f>IF(L2="","",IF(L2&lt;0,"Expirée",IF(L2&lt;=90,"À renouveler","Valide")))</f>
        <v/>
      </c>
    </row>
    <row r="3">
      <c r="A3" s="6" t="inlineStr">
        <is>
          <t>Hugo</t>
        </is>
      </c>
      <c r="B3" s="6" t="inlineStr">
        <is>
          <t>Lefebvre</t>
        </is>
      </c>
      <c r="C3" s="6" t="inlineStr">
        <is>
          <t>M001</t>
        </is>
      </c>
      <c r="D3" s="6" t="inlineStr">
        <is>
          <t>Cariste</t>
        </is>
      </c>
      <c r="E3" s="6" t="inlineStr">
        <is>
          <t>Entrepôt</t>
        </is>
      </c>
      <c r="F3" s="6" t="inlineStr">
        <is>
          <t>Sauveteur secouriste du travail (SST)</t>
        </is>
      </c>
      <c r="G3" s="6" t="inlineStr"/>
      <c r="H3" s="6" t="inlineStr">
        <is>
          <t>Croix-Rouge</t>
        </is>
      </c>
      <c r="I3" s="7" t="n">
        <v>45616</v>
      </c>
      <c r="J3" s="6">
        <f>IF(F3="","",IFERROR(VLOOKUP(F3,Durées!$A$2:$B$16,2,FALSE),""))</f>
        <v/>
      </c>
      <c r="K3" s="7">
        <f>IF(OR(I3="",J3=""),"",EDATE(I3,J3))</f>
        <v/>
      </c>
      <c r="L3" s="6">
        <f>IF(K3="","",K3-TODAY())</f>
        <v/>
      </c>
      <c r="M3" s="6">
        <f>IF(L3="","",IF(L3&lt;0,"Expirée",IF(L3&lt;=90,"À renouveler","Valide")))</f>
        <v/>
      </c>
    </row>
    <row r="4">
      <c r="A4" s="6" t="inlineStr">
        <is>
          <t>Léa</t>
        </is>
      </c>
      <c r="B4" s="6" t="inlineStr">
        <is>
          <t>Martin</t>
        </is>
      </c>
      <c r="C4" s="6" t="inlineStr">
        <is>
          <t>M002</t>
        </is>
      </c>
      <c r="D4" s="6" t="inlineStr">
        <is>
          <t>Électricienne</t>
        </is>
      </c>
      <c r="E4" s="6" t="inlineStr">
        <is>
          <t>Chantier Blagnac</t>
        </is>
      </c>
      <c r="F4" s="6" t="inlineStr">
        <is>
          <t>Habilitation électrique NF C18-510</t>
        </is>
      </c>
      <c r="G4" s="6" t="inlineStr">
        <is>
          <t>B2V, BR</t>
        </is>
      </c>
      <c r="H4" s="6" t="inlineStr">
        <is>
          <t>APAVE</t>
        </is>
      </c>
      <c r="I4" s="7" t="n">
        <v>45299</v>
      </c>
      <c r="J4" s="6">
        <f>IF(F4="","",IFERROR(VLOOKUP(F4,Durées!$A$2:$B$16,2,FALSE),""))</f>
        <v/>
      </c>
      <c r="K4" s="7">
        <f>IF(OR(I4="",J4=""),"",EDATE(I4,J4))</f>
        <v/>
      </c>
      <c r="L4" s="6">
        <f>IF(K4="","",K4-TODAY())</f>
        <v/>
      </c>
      <c r="M4" s="6">
        <f>IF(L4="","",IF(L4&lt;0,"Expirée",IF(L4&lt;=90,"À renouveler","Valide")))</f>
        <v/>
      </c>
    </row>
    <row r="5">
      <c r="A5" s="6" t="inlineStr">
        <is>
          <t>Karim</t>
        </is>
      </c>
      <c r="B5" s="6" t="inlineStr">
        <is>
          <t>Benali</t>
        </is>
      </c>
      <c r="C5" s="6" t="inlineStr">
        <is>
          <t>M003</t>
        </is>
      </c>
      <c r="D5" s="6" t="inlineStr">
        <is>
          <t>Conducteur d'engins</t>
        </is>
      </c>
      <c r="E5" s="6" t="inlineStr">
        <is>
          <t>Chantier Blagnac</t>
        </is>
      </c>
      <c r="F5" s="6" t="inlineStr">
        <is>
          <t>CACES R482 (engins de chantier)</t>
        </is>
      </c>
      <c r="G5" s="6" t="inlineStr">
        <is>
          <t>A, C1</t>
        </is>
      </c>
      <c r="H5" s="6" t="inlineStr">
        <is>
          <t>AFPA</t>
        </is>
      </c>
      <c r="I5" s="7" t="n">
        <v>43619</v>
      </c>
      <c r="J5" s="6">
        <f>IF(F5="","",IFERROR(VLOOKUP(F5,Durées!$A$2:$B$16,2,FALSE),""))</f>
        <v/>
      </c>
      <c r="K5" s="7">
        <f>IF(OR(I5="",J5=""),"",EDATE(I5,J5))</f>
        <v/>
      </c>
      <c r="L5" s="6">
        <f>IF(K5="","",K5-TODAY())</f>
        <v/>
      </c>
      <c r="M5" s="6">
        <f>IF(L5="","",IF(L5&lt;0,"Expirée",IF(L5&lt;=90,"À renouveler","Valide")))</f>
        <v/>
      </c>
    </row>
    <row r="6">
      <c r="A6" s="6" t="inlineStr">
        <is>
          <t>Karim</t>
        </is>
      </c>
      <c r="B6" s="6" t="inlineStr">
        <is>
          <t>Benali</t>
        </is>
      </c>
      <c r="C6" s="6" t="inlineStr">
        <is>
          <t>M003</t>
        </is>
      </c>
      <c r="D6" s="6" t="inlineStr">
        <is>
          <t>Conducteur d'engins</t>
        </is>
      </c>
      <c r="E6" s="6" t="inlineStr">
        <is>
          <t>Chantier Blagnac</t>
        </is>
      </c>
      <c r="F6" s="6" t="inlineStr">
        <is>
          <t>AIPR</t>
        </is>
      </c>
      <c r="G6" s="6" t="inlineStr">
        <is>
          <t>Opérateur</t>
        </is>
      </c>
      <c r="H6" s="6" t="inlineStr">
        <is>
          <t>Centre agréé</t>
        </is>
      </c>
      <c r="I6" s="7" t="n">
        <v>44440</v>
      </c>
      <c r="J6" s="6">
        <f>IF(F6="","",IFERROR(VLOOKUP(F6,Durées!$A$2:$B$16,2,FALSE),""))</f>
        <v/>
      </c>
      <c r="K6" s="7">
        <f>IF(OR(I6="",J6=""),"",EDATE(I6,J6))</f>
        <v/>
      </c>
      <c r="L6" s="6">
        <f>IF(K6="","",K6-TODAY())</f>
        <v/>
      </c>
      <c r="M6" s="6">
        <f>IF(L6="","",IF(L6&lt;0,"Expirée",IF(L6&lt;=90,"À renouveler","Valide")))</f>
        <v/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7" t="n"/>
      <c r="J7" s="6">
        <f>IF(F7="","",IFERROR(VLOOKUP(F7,Durées!$A$2:$B$16,2,FALSE),""))</f>
        <v/>
      </c>
      <c r="K7" s="7">
        <f>IF(OR(I7="",J7=""),"",EDATE(I7,J7))</f>
        <v/>
      </c>
      <c r="L7" s="6">
        <f>IF(K7="","",K7-TODAY())</f>
        <v/>
      </c>
      <c r="M7" s="6">
        <f>IF(L7="","",IF(L7&lt;0,"Expirée",IF(L7&lt;=90,"À renouveler","Valide")))</f>
        <v/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7" t="n"/>
      <c r="J8" s="6">
        <f>IF(F8="","",IFERROR(VLOOKUP(F8,Durées!$A$2:$B$16,2,FALSE),""))</f>
        <v/>
      </c>
      <c r="K8" s="7">
        <f>IF(OR(I8="",J8=""),"",EDATE(I8,J8))</f>
        <v/>
      </c>
      <c r="L8" s="6">
        <f>IF(K8="","",K8-TODAY())</f>
        <v/>
      </c>
      <c r="M8" s="6">
        <f>IF(L8="","",IF(L8&lt;0,"Expirée",IF(L8&lt;=90,"À renouveler","Valide")))</f>
        <v/>
      </c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7" t="n"/>
      <c r="J9" s="6">
        <f>IF(F9="","",IFERROR(VLOOKUP(F9,Durées!$A$2:$B$16,2,FALSE),""))</f>
        <v/>
      </c>
      <c r="K9" s="7">
        <f>IF(OR(I9="",J9=""),"",EDATE(I9,J9))</f>
        <v/>
      </c>
      <c r="L9" s="6">
        <f>IF(K9="","",K9-TODAY())</f>
        <v/>
      </c>
      <c r="M9" s="6">
        <f>IF(L9="","",IF(L9&lt;0,"Expirée",IF(L9&lt;=90,"À renouveler","Valide")))</f>
        <v/>
      </c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7" t="n"/>
      <c r="J10" s="6">
        <f>IF(F10="","",IFERROR(VLOOKUP(F10,Durées!$A$2:$B$16,2,FALSE),""))</f>
        <v/>
      </c>
      <c r="K10" s="7">
        <f>IF(OR(I10="",J10=""),"",EDATE(I10,J10))</f>
        <v/>
      </c>
      <c r="L10" s="6">
        <f>IF(K10="","",K10-TODAY())</f>
        <v/>
      </c>
      <c r="M10" s="6">
        <f>IF(L10="","",IF(L10&lt;0,"Expirée",IF(L10&lt;=90,"À renouveler","Valide")))</f>
        <v/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7" t="n"/>
      <c r="J11" s="6">
        <f>IF(F11="","",IFERROR(VLOOKUP(F11,Durées!$A$2:$B$16,2,FALSE),""))</f>
        <v/>
      </c>
      <c r="K11" s="7">
        <f>IF(OR(I11="",J11=""),"",EDATE(I11,J11))</f>
        <v/>
      </c>
      <c r="L11" s="6">
        <f>IF(K11="","",K11-TODAY())</f>
        <v/>
      </c>
      <c r="M11" s="6">
        <f>IF(L11="","",IF(L11&lt;0,"Expirée",IF(L11&lt;=90,"À renouveler","Valide")))</f>
        <v/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7" t="n"/>
      <c r="J12" s="6">
        <f>IF(F12="","",IFERROR(VLOOKUP(F12,Durées!$A$2:$B$16,2,FALSE),""))</f>
        <v/>
      </c>
      <c r="K12" s="7">
        <f>IF(OR(I12="",J12=""),"",EDATE(I12,J12))</f>
        <v/>
      </c>
      <c r="L12" s="6">
        <f>IF(K12="","",K12-TODAY())</f>
        <v/>
      </c>
      <c r="M12" s="6">
        <f>IF(L12="","",IF(L12&lt;0,"Expirée",IF(L12&lt;=90,"À renouveler","Valide")))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7" t="n"/>
      <c r="J13" s="6">
        <f>IF(F13="","",IFERROR(VLOOKUP(F13,Durées!$A$2:$B$16,2,FALSE),""))</f>
        <v/>
      </c>
      <c r="K13" s="7">
        <f>IF(OR(I13="",J13=""),"",EDATE(I13,J13))</f>
        <v/>
      </c>
      <c r="L13" s="6">
        <f>IF(K13="","",K13-TODAY())</f>
        <v/>
      </c>
      <c r="M13" s="6">
        <f>IF(L13="","",IF(L13&lt;0,"Expirée",IF(L13&lt;=90,"À renouveler","Valide")))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7" t="n"/>
      <c r="J14" s="6">
        <f>IF(F14="","",IFERROR(VLOOKUP(F14,Durées!$A$2:$B$16,2,FALSE),""))</f>
        <v/>
      </c>
      <c r="K14" s="7">
        <f>IF(OR(I14="",J14=""),"",EDATE(I14,J14))</f>
        <v/>
      </c>
      <c r="L14" s="6">
        <f>IF(K14="","",K14-TODAY())</f>
        <v/>
      </c>
      <c r="M14" s="6">
        <f>IF(L14="","",IF(L14&lt;0,"Expirée",IF(L14&lt;=90,"À renouveler","Valide")))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7" t="n"/>
      <c r="J15" s="6">
        <f>IF(F15="","",IFERROR(VLOOKUP(F15,Durées!$A$2:$B$16,2,FALSE),""))</f>
        <v/>
      </c>
      <c r="K15" s="7">
        <f>IF(OR(I15="",J15=""),"",EDATE(I15,J15))</f>
        <v/>
      </c>
      <c r="L15" s="6">
        <f>IF(K15="","",K15-TODAY())</f>
        <v/>
      </c>
      <c r="M15" s="6">
        <f>IF(L15="","",IF(L15&lt;0,"Expirée",IF(L15&lt;=90,"À renouveler","Valide")))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7" t="n"/>
      <c r="J16" s="6">
        <f>IF(F16="","",IFERROR(VLOOKUP(F16,Durées!$A$2:$B$16,2,FALSE),""))</f>
        <v/>
      </c>
      <c r="K16" s="7">
        <f>IF(OR(I16="",J16=""),"",EDATE(I16,J16))</f>
        <v/>
      </c>
      <c r="L16" s="6">
        <f>IF(K16="","",K16-TODAY())</f>
        <v/>
      </c>
      <c r="M16" s="6">
        <f>IF(L16="","",IF(L16&lt;0,"Expirée",IF(L16&lt;=90,"À renouveler","Valide")))</f>
        <v/>
      </c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7" t="n"/>
      <c r="J17" s="6">
        <f>IF(F17="","",IFERROR(VLOOKUP(F17,Durées!$A$2:$B$16,2,FALSE),""))</f>
        <v/>
      </c>
      <c r="K17" s="7">
        <f>IF(OR(I17="",J17=""),"",EDATE(I17,J17))</f>
        <v/>
      </c>
      <c r="L17" s="6">
        <f>IF(K17="","",K17-TODAY())</f>
        <v/>
      </c>
      <c r="M17" s="6">
        <f>IF(L17="","",IF(L17&lt;0,"Expirée",IF(L17&lt;=90,"À renouveler","Valide")))</f>
        <v/>
      </c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7" t="n"/>
      <c r="J18" s="6">
        <f>IF(F18="","",IFERROR(VLOOKUP(F18,Durées!$A$2:$B$16,2,FALSE),""))</f>
        <v/>
      </c>
      <c r="K18" s="7">
        <f>IF(OR(I18="",J18=""),"",EDATE(I18,J18))</f>
        <v/>
      </c>
      <c r="L18" s="6">
        <f>IF(K18="","",K18-TODAY())</f>
        <v/>
      </c>
      <c r="M18" s="6">
        <f>IF(L18="","",IF(L18&lt;0,"Expirée",IF(L18&lt;=90,"À renouveler","Valide")))</f>
        <v/>
      </c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7" t="n"/>
      <c r="J19" s="6">
        <f>IF(F19="","",IFERROR(VLOOKUP(F19,Durées!$A$2:$B$16,2,FALSE),""))</f>
        <v/>
      </c>
      <c r="K19" s="7">
        <f>IF(OR(I19="",J19=""),"",EDATE(I19,J19))</f>
        <v/>
      </c>
      <c r="L19" s="6">
        <f>IF(K19="","",K19-TODAY())</f>
        <v/>
      </c>
      <c r="M19" s="6">
        <f>IF(L19="","",IF(L19&lt;0,"Expirée",IF(L19&lt;=90,"À renouveler","Valide")))</f>
        <v/>
      </c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7" t="n"/>
      <c r="J20" s="6">
        <f>IF(F20="","",IFERROR(VLOOKUP(F20,Durées!$A$2:$B$16,2,FALSE),""))</f>
        <v/>
      </c>
      <c r="K20" s="7">
        <f>IF(OR(I20="",J20=""),"",EDATE(I20,J20))</f>
        <v/>
      </c>
      <c r="L20" s="6">
        <f>IF(K20="","",K20-TODAY())</f>
        <v/>
      </c>
      <c r="M20" s="6">
        <f>IF(L20="","",IF(L20&lt;0,"Expirée",IF(L20&lt;=90,"À renouveler","Valide")))</f>
        <v/>
      </c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7" t="n"/>
      <c r="J21" s="6">
        <f>IF(F21="","",IFERROR(VLOOKUP(F21,Durées!$A$2:$B$16,2,FALSE),""))</f>
        <v/>
      </c>
      <c r="K21" s="7">
        <f>IF(OR(I21="",J21=""),"",EDATE(I21,J21))</f>
        <v/>
      </c>
      <c r="L21" s="6">
        <f>IF(K21="","",K21-TODAY())</f>
        <v/>
      </c>
      <c r="M21" s="6">
        <f>IF(L21="","",IF(L21&lt;0,"Expirée",IF(L21&lt;=90,"À renouveler","Valide")))</f>
        <v/>
      </c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7" t="n"/>
      <c r="J22" s="6">
        <f>IF(F22="","",IFERROR(VLOOKUP(F22,Durées!$A$2:$B$16,2,FALSE),""))</f>
        <v/>
      </c>
      <c r="K22" s="7">
        <f>IF(OR(I22="",J22=""),"",EDATE(I22,J22))</f>
        <v/>
      </c>
      <c r="L22" s="6">
        <f>IF(K22="","",K22-TODAY())</f>
        <v/>
      </c>
      <c r="M22" s="6">
        <f>IF(L22="","",IF(L22&lt;0,"Expirée",IF(L22&lt;=90,"À renouveler","Valide")))</f>
        <v/>
      </c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7" t="n"/>
      <c r="J23" s="6">
        <f>IF(F23="","",IFERROR(VLOOKUP(F23,Durées!$A$2:$B$16,2,FALSE),""))</f>
        <v/>
      </c>
      <c r="K23" s="7">
        <f>IF(OR(I23="",J23=""),"",EDATE(I23,J23))</f>
        <v/>
      </c>
      <c r="L23" s="6">
        <f>IF(K23="","",K23-TODAY())</f>
        <v/>
      </c>
      <c r="M23" s="6">
        <f>IF(L23="","",IF(L23&lt;0,"Expirée",IF(L23&lt;=90,"À renouveler","Valide")))</f>
        <v/>
      </c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7" t="n"/>
      <c r="J24" s="6">
        <f>IF(F24="","",IFERROR(VLOOKUP(F24,Durées!$A$2:$B$16,2,FALSE),""))</f>
        <v/>
      </c>
      <c r="K24" s="7">
        <f>IF(OR(I24="",J24=""),"",EDATE(I24,J24))</f>
        <v/>
      </c>
      <c r="L24" s="6">
        <f>IF(K24="","",K24-TODAY())</f>
        <v/>
      </c>
      <c r="M24" s="6">
        <f>IF(L24="","",IF(L24&lt;0,"Expirée",IF(L24&lt;=90,"À renouveler","Valide")))</f>
        <v/>
      </c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7" t="n"/>
      <c r="J25" s="6">
        <f>IF(F25="","",IFERROR(VLOOKUP(F25,Durées!$A$2:$B$16,2,FALSE),""))</f>
        <v/>
      </c>
      <c r="K25" s="7">
        <f>IF(OR(I25="",J25=""),"",EDATE(I25,J25))</f>
        <v/>
      </c>
      <c r="L25" s="6">
        <f>IF(K25="","",K25-TODAY())</f>
        <v/>
      </c>
      <c r="M25" s="6">
        <f>IF(L25="","",IF(L25&lt;0,"Expirée",IF(L25&lt;=90,"À renouveler","Valide")))</f>
        <v/>
      </c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7" t="n"/>
      <c r="J26" s="6">
        <f>IF(F26="","",IFERROR(VLOOKUP(F26,Durées!$A$2:$B$16,2,FALSE),""))</f>
        <v/>
      </c>
      <c r="K26" s="7">
        <f>IF(OR(I26="",J26=""),"",EDATE(I26,J26))</f>
        <v/>
      </c>
      <c r="L26" s="6">
        <f>IF(K26="","",K26-TODAY())</f>
        <v/>
      </c>
      <c r="M26" s="6">
        <f>IF(L26="","",IF(L26&lt;0,"Expirée",IF(L26&lt;=90,"À renouveler","Valide")))</f>
        <v/>
      </c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7" t="n"/>
      <c r="J27" s="6">
        <f>IF(F27="","",IFERROR(VLOOKUP(F27,Durées!$A$2:$B$16,2,FALSE),""))</f>
        <v/>
      </c>
      <c r="K27" s="7">
        <f>IF(OR(I27="",J27=""),"",EDATE(I27,J27))</f>
        <v/>
      </c>
      <c r="L27" s="6">
        <f>IF(K27="","",K27-TODAY())</f>
        <v/>
      </c>
      <c r="M27" s="6">
        <f>IF(L27="","",IF(L27&lt;0,"Expirée",IF(L27&lt;=90,"À renouveler","Valide")))</f>
        <v/>
      </c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7" t="n"/>
      <c r="J28" s="6">
        <f>IF(F28="","",IFERROR(VLOOKUP(F28,Durées!$A$2:$B$16,2,FALSE),""))</f>
        <v/>
      </c>
      <c r="K28" s="7">
        <f>IF(OR(I28="",J28=""),"",EDATE(I28,J28))</f>
        <v/>
      </c>
      <c r="L28" s="6">
        <f>IF(K28="","",K28-TODAY())</f>
        <v/>
      </c>
      <c r="M28" s="6">
        <f>IF(L28="","",IF(L28&lt;0,"Expirée",IF(L28&lt;=90,"À renouveler","Valide")))</f>
        <v/>
      </c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7" t="n"/>
      <c r="J29" s="6">
        <f>IF(F29="","",IFERROR(VLOOKUP(F29,Durées!$A$2:$B$16,2,FALSE),""))</f>
        <v/>
      </c>
      <c r="K29" s="7">
        <f>IF(OR(I29="",J29=""),"",EDATE(I29,J29))</f>
        <v/>
      </c>
      <c r="L29" s="6">
        <f>IF(K29="","",K29-TODAY())</f>
        <v/>
      </c>
      <c r="M29" s="6">
        <f>IF(L29="","",IF(L29&lt;0,"Expirée",IF(L29&lt;=90,"À renouveler","Valide")))</f>
        <v/>
      </c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7" t="n"/>
      <c r="J30" s="6">
        <f>IF(F30="","",IFERROR(VLOOKUP(F30,Durées!$A$2:$B$16,2,FALSE),""))</f>
        <v/>
      </c>
      <c r="K30" s="7">
        <f>IF(OR(I30="",J30=""),"",EDATE(I30,J30))</f>
        <v/>
      </c>
      <c r="L30" s="6">
        <f>IF(K30="","",K30-TODAY())</f>
        <v/>
      </c>
      <c r="M30" s="6">
        <f>IF(L30="","",IF(L30&lt;0,"Expirée",IF(L30&lt;=90,"À renouveler","Valide")))</f>
        <v/>
      </c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7" t="n"/>
      <c r="J31" s="6">
        <f>IF(F31="","",IFERROR(VLOOKUP(F31,Durées!$A$2:$B$16,2,FALSE),""))</f>
        <v/>
      </c>
      <c r="K31" s="7">
        <f>IF(OR(I31="",J31=""),"",EDATE(I31,J31))</f>
        <v/>
      </c>
      <c r="L31" s="6">
        <f>IF(K31="","",K31-TODAY())</f>
        <v/>
      </c>
      <c r="M31" s="6">
        <f>IF(L31="","",IF(L31&lt;0,"Expirée",IF(L31&lt;=90,"À renouveler","Valide")))</f>
        <v/>
      </c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7" t="n"/>
      <c r="J32" s="6">
        <f>IF(F32="","",IFERROR(VLOOKUP(F32,Durées!$A$2:$B$16,2,FALSE),""))</f>
        <v/>
      </c>
      <c r="K32" s="7">
        <f>IF(OR(I32="",J32=""),"",EDATE(I32,J32))</f>
        <v/>
      </c>
      <c r="L32" s="6">
        <f>IF(K32="","",K32-TODAY())</f>
        <v/>
      </c>
      <c r="M32" s="6">
        <f>IF(L32="","",IF(L32&lt;0,"Expirée",IF(L32&lt;=90,"À renouveler","Valide")))</f>
        <v/>
      </c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7" t="n"/>
      <c r="J33" s="6">
        <f>IF(F33="","",IFERROR(VLOOKUP(F33,Durées!$A$2:$B$16,2,FALSE),""))</f>
        <v/>
      </c>
      <c r="K33" s="7">
        <f>IF(OR(I33="",J33=""),"",EDATE(I33,J33))</f>
        <v/>
      </c>
      <c r="L33" s="6">
        <f>IF(K33="","",K33-TODAY())</f>
        <v/>
      </c>
      <c r="M33" s="6">
        <f>IF(L33="","",IF(L33&lt;0,"Expirée",IF(L33&lt;=90,"À renouveler","Valide")))</f>
        <v/>
      </c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7" t="n"/>
      <c r="J34" s="6">
        <f>IF(F34="","",IFERROR(VLOOKUP(F34,Durées!$A$2:$B$16,2,FALSE),""))</f>
        <v/>
      </c>
      <c r="K34" s="7">
        <f>IF(OR(I34="",J34=""),"",EDATE(I34,J34))</f>
        <v/>
      </c>
      <c r="L34" s="6">
        <f>IF(K34="","",K34-TODAY())</f>
        <v/>
      </c>
      <c r="M34" s="6">
        <f>IF(L34="","",IF(L34&lt;0,"Expirée",IF(L34&lt;=90,"À renouveler","Valide")))</f>
        <v/>
      </c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7" t="n"/>
      <c r="J35" s="6">
        <f>IF(F35="","",IFERROR(VLOOKUP(F35,Durées!$A$2:$B$16,2,FALSE),""))</f>
        <v/>
      </c>
      <c r="K35" s="7">
        <f>IF(OR(I35="",J35=""),"",EDATE(I35,J35))</f>
        <v/>
      </c>
      <c r="L35" s="6">
        <f>IF(K35="","",K35-TODAY())</f>
        <v/>
      </c>
      <c r="M35" s="6">
        <f>IF(L35="","",IF(L35&lt;0,"Expirée",IF(L35&lt;=90,"À renouveler","Valide")))</f>
        <v/>
      </c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7" t="n"/>
      <c r="J36" s="6">
        <f>IF(F36="","",IFERROR(VLOOKUP(F36,Durées!$A$2:$B$16,2,FALSE),""))</f>
        <v/>
      </c>
      <c r="K36" s="7">
        <f>IF(OR(I36="",J36=""),"",EDATE(I36,J36))</f>
        <v/>
      </c>
      <c r="L36" s="6">
        <f>IF(K36="","",K36-TODAY())</f>
        <v/>
      </c>
      <c r="M36" s="6">
        <f>IF(L36="","",IF(L36&lt;0,"Expirée",IF(L36&lt;=90,"À renouveler","Valide")))</f>
        <v/>
      </c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7" t="n"/>
      <c r="J37" s="6">
        <f>IF(F37="","",IFERROR(VLOOKUP(F37,Durées!$A$2:$B$16,2,FALSE),""))</f>
        <v/>
      </c>
      <c r="K37" s="7">
        <f>IF(OR(I37="",J37=""),"",EDATE(I37,J37))</f>
        <v/>
      </c>
      <c r="L37" s="6">
        <f>IF(K37="","",K37-TODAY())</f>
        <v/>
      </c>
      <c r="M37" s="6">
        <f>IF(L37="","",IF(L37&lt;0,"Expirée",IF(L37&lt;=90,"À renouveler","Valide")))</f>
        <v/>
      </c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7" t="n"/>
      <c r="J38" s="6">
        <f>IF(F38="","",IFERROR(VLOOKUP(F38,Durées!$A$2:$B$16,2,FALSE),""))</f>
        <v/>
      </c>
      <c r="K38" s="7">
        <f>IF(OR(I38="",J38=""),"",EDATE(I38,J38))</f>
        <v/>
      </c>
      <c r="L38" s="6">
        <f>IF(K38="","",K38-TODAY())</f>
        <v/>
      </c>
      <c r="M38" s="6">
        <f>IF(L38="","",IF(L38&lt;0,"Expirée",IF(L38&lt;=90,"À renouveler","Valide")))</f>
        <v/>
      </c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7" t="n"/>
      <c r="J39" s="6">
        <f>IF(F39="","",IFERROR(VLOOKUP(F39,Durées!$A$2:$B$16,2,FALSE),""))</f>
        <v/>
      </c>
      <c r="K39" s="7">
        <f>IF(OR(I39="",J39=""),"",EDATE(I39,J39))</f>
        <v/>
      </c>
      <c r="L39" s="6">
        <f>IF(K39="","",K39-TODAY())</f>
        <v/>
      </c>
      <c r="M39" s="6">
        <f>IF(L39="","",IF(L39&lt;0,"Expirée",IF(L39&lt;=90,"À renouveler","Valide")))</f>
        <v/>
      </c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7" t="n"/>
      <c r="J40" s="6">
        <f>IF(F40="","",IFERROR(VLOOKUP(F40,Durées!$A$2:$B$16,2,FALSE),""))</f>
        <v/>
      </c>
      <c r="K40" s="7">
        <f>IF(OR(I40="",J40=""),"",EDATE(I40,J40))</f>
        <v/>
      </c>
      <c r="L40" s="6">
        <f>IF(K40="","",K40-TODAY())</f>
        <v/>
      </c>
      <c r="M40" s="6">
        <f>IF(L40="","",IF(L40&lt;0,"Expirée",IF(L40&lt;=90,"À renouveler","Valide")))</f>
        <v/>
      </c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7" t="n"/>
      <c r="J41" s="6">
        <f>IF(F41="","",IFERROR(VLOOKUP(F41,Durées!$A$2:$B$16,2,FALSE),""))</f>
        <v/>
      </c>
      <c r="K41" s="7">
        <f>IF(OR(I41="",J41=""),"",EDATE(I41,J41))</f>
        <v/>
      </c>
      <c r="L41" s="6">
        <f>IF(K41="","",K41-TODAY())</f>
        <v/>
      </c>
      <c r="M41" s="6">
        <f>IF(L41="","",IF(L41&lt;0,"Expirée",IF(L41&lt;=90,"À renouveler","Valide")))</f>
        <v/>
      </c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7" t="n"/>
      <c r="J42" s="6">
        <f>IF(F42="","",IFERROR(VLOOKUP(F42,Durées!$A$2:$B$16,2,FALSE),""))</f>
        <v/>
      </c>
      <c r="K42" s="7">
        <f>IF(OR(I42="",J42=""),"",EDATE(I42,J42))</f>
        <v/>
      </c>
      <c r="L42" s="6">
        <f>IF(K42="","",K42-TODAY())</f>
        <v/>
      </c>
      <c r="M42" s="6">
        <f>IF(L42="","",IF(L42&lt;0,"Expirée",IF(L42&lt;=90,"À renouveler","Valide")))</f>
        <v/>
      </c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7" t="n"/>
      <c r="J43" s="6">
        <f>IF(F43="","",IFERROR(VLOOKUP(F43,Durées!$A$2:$B$16,2,FALSE),""))</f>
        <v/>
      </c>
      <c r="K43" s="7">
        <f>IF(OR(I43="",J43=""),"",EDATE(I43,J43))</f>
        <v/>
      </c>
      <c r="L43" s="6">
        <f>IF(K43="","",K43-TODAY())</f>
        <v/>
      </c>
      <c r="M43" s="6">
        <f>IF(L43="","",IF(L43&lt;0,"Expirée",IF(L43&lt;=90,"À renouveler","Valide")))</f>
        <v/>
      </c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7" t="n"/>
      <c r="J44" s="6">
        <f>IF(F44="","",IFERROR(VLOOKUP(F44,Durées!$A$2:$B$16,2,FALSE),""))</f>
        <v/>
      </c>
      <c r="K44" s="7">
        <f>IF(OR(I44="",J44=""),"",EDATE(I44,J44))</f>
        <v/>
      </c>
      <c r="L44" s="6">
        <f>IF(K44="","",K44-TODAY())</f>
        <v/>
      </c>
      <c r="M44" s="6">
        <f>IF(L44="","",IF(L44&lt;0,"Expirée",IF(L44&lt;=90,"À renouveler","Valide")))</f>
        <v/>
      </c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7" t="n"/>
      <c r="J45" s="6">
        <f>IF(F45="","",IFERROR(VLOOKUP(F45,Durées!$A$2:$B$16,2,FALSE),""))</f>
        <v/>
      </c>
      <c r="K45" s="7">
        <f>IF(OR(I45="",J45=""),"",EDATE(I45,J45))</f>
        <v/>
      </c>
      <c r="L45" s="6">
        <f>IF(K45="","",K45-TODAY())</f>
        <v/>
      </c>
      <c r="M45" s="6">
        <f>IF(L45="","",IF(L45&lt;0,"Expirée",IF(L45&lt;=90,"À renouveler","Valide")))</f>
        <v/>
      </c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7" t="n"/>
      <c r="J46" s="6">
        <f>IF(F46="","",IFERROR(VLOOKUP(F46,Durées!$A$2:$B$16,2,FALSE),""))</f>
        <v/>
      </c>
      <c r="K46" s="7">
        <f>IF(OR(I46="",J46=""),"",EDATE(I46,J46))</f>
        <v/>
      </c>
      <c r="L46" s="6">
        <f>IF(K46="","",K46-TODAY())</f>
        <v/>
      </c>
      <c r="M46" s="6">
        <f>IF(L46="","",IF(L46&lt;0,"Expirée",IF(L46&lt;=90,"À renouveler","Valide")))</f>
        <v/>
      </c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7" t="n"/>
      <c r="J47" s="6">
        <f>IF(F47="","",IFERROR(VLOOKUP(F47,Durées!$A$2:$B$16,2,FALSE),""))</f>
        <v/>
      </c>
      <c r="K47" s="7">
        <f>IF(OR(I47="",J47=""),"",EDATE(I47,J47))</f>
        <v/>
      </c>
      <c r="L47" s="6">
        <f>IF(K47="","",K47-TODAY())</f>
        <v/>
      </c>
      <c r="M47" s="6">
        <f>IF(L47="","",IF(L47&lt;0,"Expirée",IF(L47&lt;=90,"À renouveler","Valide")))</f>
        <v/>
      </c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7" t="n"/>
      <c r="J48" s="6">
        <f>IF(F48="","",IFERROR(VLOOKUP(F48,Durées!$A$2:$B$16,2,FALSE),""))</f>
        <v/>
      </c>
      <c r="K48" s="7">
        <f>IF(OR(I48="",J48=""),"",EDATE(I48,J48))</f>
        <v/>
      </c>
      <c r="L48" s="6">
        <f>IF(K48="","",K48-TODAY())</f>
        <v/>
      </c>
      <c r="M48" s="6">
        <f>IF(L48="","",IF(L48&lt;0,"Expirée",IF(L48&lt;=90,"À renouveler","Valide")))</f>
        <v/>
      </c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7" t="n"/>
      <c r="J49" s="6">
        <f>IF(F49="","",IFERROR(VLOOKUP(F49,Durées!$A$2:$B$16,2,FALSE),""))</f>
        <v/>
      </c>
      <c r="K49" s="7">
        <f>IF(OR(I49="",J49=""),"",EDATE(I49,J49))</f>
        <v/>
      </c>
      <c r="L49" s="6">
        <f>IF(K49="","",K49-TODAY())</f>
        <v/>
      </c>
      <c r="M49" s="6">
        <f>IF(L49="","",IF(L49&lt;0,"Expirée",IF(L49&lt;=90,"À renouveler","Valide")))</f>
        <v/>
      </c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7" t="n"/>
      <c r="J50" s="6">
        <f>IF(F50="","",IFERROR(VLOOKUP(F50,Durées!$A$2:$B$16,2,FALSE),""))</f>
        <v/>
      </c>
      <c r="K50" s="7">
        <f>IF(OR(I50="",J50=""),"",EDATE(I50,J50))</f>
        <v/>
      </c>
      <c r="L50" s="6">
        <f>IF(K50="","",K50-TODAY())</f>
        <v/>
      </c>
      <c r="M50" s="6">
        <f>IF(L50="","",IF(L50&lt;0,"Expirée",IF(L50&lt;=90,"À renouveler","Valide")))</f>
        <v/>
      </c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7" t="n"/>
      <c r="J51" s="6">
        <f>IF(F51="","",IFERROR(VLOOKUP(F51,Durées!$A$2:$B$16,2,FALSE),""))</f>
        <v/>
      </c>
      <c r="K51" s="7">
        <f>IF(OR(I51="",J51=""),"",EDATE(I51,J51))</f>
        <v/>
      </c>
      <c r="L51" s="6">
        <f>IF(K51="","",K51-TODAY())</f>
        <v/>
      </c>
      <c r="M51" s="6">
        <f>IF(L51="","",IF(L51&lt;0,"Expirée",IF(L51&lt;=90,"À renouveler","Valide")))</f>
        <v/>
      </c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7" t="n"/>
      <c r="J52" s="6">
        <f>IF(F52="","",IFERROR(VLOOKUP(F52,Durées!$A$2:$B$16,2,FALSE),""))</f>
        <v/>
      </c>
      <c r="K52" s="7">
        <f>IF(OR(I52="",J52=""),"",EDATE(I52,J52))</f>
        <v/>
      </c>
      <c r="L52" s="6">
        <f>IF(K52="","",K52-TODAY())</f>
        <v/>
      </c>
      <c r="M52" s="6">
        <f>IF(L52="","",IF(L52&lt;0,"Expirée",IF(L52&lt;=90,"À renouveler","Valide")))</f>
        <v/>
      </c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7" t="n"/>
      <c r="J53" s="6">
        <f>IF(F53="","",IFERROR(VLOOKUP(F53,Durées!$A$2:$B$16,2,FALSE),""))</f>
        <v/>
      </c>
      <c r="K53" s="7">
        <f>IF(OR(I53="",J53=""),"",EDATE(I53,J53))</f>
        <v/>
      </c>
      <c r="L53" s="6">
        <f>IF(K53="","",K53-TODAY())</f>
        <v/>
      </c>
      <c r="M53" s="6">
        <f>IF(L53="","",IF(L53&lt;0,"Expirée",IF(L53&lt;=90,"À renouveler","Valide")))</f>
        <v/>
      </c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7" t="n"/>
      <c r="J54" s="6">
        <f>IF(F54="","",IFERROR(VLOOKUP(F54,Durées!$A$2:$B$16,2,FALSE),""))</f>
        <v/>
      </c>
      <c r="K54" s="7">
        <f>IF(OR(I54="",J54=""),"",EDATE(I54,J54))</f>
        <v/>
      </c>
      <c r="L54" s="6">
        <f>IF(K54="","",K54-TODAY())</f>
        <v/>
      </c>
      <c r="M54" s="6">
        <f>IF(L54="","",IF(L54&lt;0,"Expirée",IF(L54&lt;=90,"À renouveler","Valide")))</f>
        <v/>
      </c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7" t="n"/>
      <c r="J55" s="6">
        <f>IF(F55="","",IFERROR(VLOOKUP(F55,Durées!$A$2:$B$16,2,FALSE),""))</f>
        <v/>
      </c>
      <c r="K55" s="7">
        <f>IF(OR(I55="",J55=""),"",EDATE(I55,J55))</f>
        <v/>
      </c>
      <c r="L55" s="6">
        <f>IF(K55="","",K55-TODAY())</f>
        <v/>
      </c>
      <c r="M55" s="6">
        <f>IF(L55="","",IF(L55&lt;0,"Expirée",IF(L55&lt;=90,"À renouveler","Valide")))</f>
        <v/>
      </c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7" t="n"/>
      <c r="J56" s="6">
        <f>IF(F56="","",IFERROR(VLOOKUP(F56,Durées!$A$2:$B$16,2,FALSE),""))</f>
        <v/>
      </c>
      <c r="K56" s="7">
        <f>IF(OR(I56="",J56=""),"",EDATE(I56,J56))</f>
        <v/>
      </c>
      <c r="L56" s="6">
        <f>IF(K56="","",K56-TODAY())</f>
        <v/>
      </c>
      <c r="M56" s="6">
        <f>IF(L56="","",IF(L56&lt;0,"Expirée",IF(L56&lt;=90,"À renouveler","Valide")))</f>
        <v/>
      </c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7" t="n"/>
      <c r="J57" s="6">
        <f>IF(F57="","",IFERROR(VLOOKUP(F57,Durées!$A$2:$B$16,2,FALSE),""))</f>
        <v/>
      </c>
      <c r="K57" s="7">
        <f>IF(OR(I57="",J57=""),"",EDATE(I57,J57))</f>
        <v/>
      </c>
      <c r="L57" s="6">
        <f>IF(K57="","",K57-TODAY())</f>
        <v/>
      </c>
      <c r="M57" s="6">
        <f>IF(L57="","",IF(L57&lt;0,"Expirée",IF(L57&lt;=90,"À renouveler","Valide")))</f>
        <v/>
      </c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7" t="n"/>
      <c r="J58" s="6">
        <f>IF(F58="","",IFERROR(VLOOKUP(F58,Durées!$A$2:$B$16,2,FALSE),""))</f>
        <v/>
      </c>
      <c r="K58" s="7">
        <f>IF(OR(I58="",J58=""),"",EDATE(I58,J58))</f>
        <v/>
      </c>
      <c r="L58" s="6">
        <f>IF(K58="","",K58-TODAY())</f>
        <v/>
      </c>
      <c r="M58" s="6">
        <f>IF(L58="","",IF(L58&lt;0,"Expirée",IF(L58&lt;=90,"À renouveler","Valide")))</f>
        <v/>
      </c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7" t="n"/>
      <c r="J59" s="6">
        <f>IF(F59="","",IFERROR(VLOOKUP(F59,Durées!$A$2:$B$16,2,FALSE),""))</f>
        <v/>
      </c>
      <c r="K59" s="7">
        <f>IF(OR(I59="",J59=""),"",EDATE(I59,J59))</f>
        <v/>
      </c>
      <c r="L59" s="6">
        <f>IF(K59="","",K59-TODAY())</f>
        <v/>
      </c>
      <c r="M59" s="6">
        <f>IF(L59="","",IF(L59&lt;0,"Expirée",IF(L59&lt;=90,"À renouveler","Valide")))</f>
        <v/>
      </c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7" t="n"/>
      <c r="J60" s="6">
        <f>IF(F60="","",IFERROR(VLOOKUP(F60,Durées!$A$2:$B$16,2,FALSE),""))</f>
        <v/>
      </c>
      <c r="K60" s="7">
        <f>IF(OR(I60="",J60=""),"",EDATE(I60,J60))</f>
        <v/>
      </c>
      <c r="L60" s="6">
        <f>IF(K60="","",K60-TODAY())</f>
        <v/>
      </c>
      <c r="M60" s="6">
        <f>IF(L60="","",IF(L60&lt;0,"Expirée",IF(L60&lt;=90,"À renouveler","Valide")))</f>
        <v/>
      </c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7" t="n"/>
      <c r="J61" s="6">
        <f>IF(F61="","",IFERROR(VLOOKUP(F61,Durées!$A$2:$B$16,2,FALSE),""))</f>
        <v/>
      </c>
      <c r="K61" s="7">
        <f>IF(OR(I61="",J61=""),"",EDATE(I61,J61))</f>
        <v/>
      </c>
      <c r="L61" s="6">
        <f>IF(K61="","",K61-TODAY())</f>
        <v/>
      </c>
      <c r="M61" s="6">
        <f>IF(L61="","",IF(L61&lt;0,"Expirée",IF(L61&lt;=90,"À renouveler","Valide")))</f>
        <v/>
      </c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7" t="n"/>
      <c r="J62" s="6">
        <f>IF(F62="","",IFERROR(VLOOKUP(F62,Durées!$A$2:$B$16,2,FALSE),""))</f>
        <v/>
      </c>
      <c r="K62" s="7">
        <f>IF(OR(I62="",J62=""),"",EDATE(I62,J62))</f>
        <v/>
      </c>
      <c r="L62" s="6">
        <f>IF(K62="","",K62-TODAY())</f>
        <v/>
      </c>
      <c r="M62" s="6">
        <f>IF(L62="","",IF(L62&lt;0,"Expirée",IF(L62&lt;=90,"À renouveler","Valide")))</f>
        <v/>
      </c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7" t="n"/>
      <c r="J63" s="6">
        <f>IF(F63="","",IFERROR(VLOOKUP(F63,Durées!$A$2:$B$16,2,FALSE),""))</f>
        <v/>
      </c>
      <c r="K63" s="7">
        <f>IF(OR(I63="",J63=""),"",EDATE(I63,J63))</f>
        <v/>
      </c>
      <c r="L63" s="6">
        <f>IF(K63="","",K63-TODAY())</f>
        <v/>
      </c>
      <c r="M63" s="6">
        <f>IF(L63="","",IF(L63&lt;0,"Expirée",IF(L63&lt;=90,"À renouveler","Valide")))</f>
        <v/>
      </c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7" t="n"/>
      <c r="J64" s="6">
        <f>IF(F64="","",IFERROR(VLOOKUP(F64,Durées!$A$2:$B$16,2,FALSE),""))</f>
        <v/>
      </c>
      <c r="K64" s="7">
        <f>IF(OR(I64="",J64=""),"",EDATE(I64,J64))</f>
        <v/>
      </c>
      <c r="L64" s="6">
        <f>IF(K64="","",K64-TODAY())</f>
        <v/>
      </c>
      <c r="M64" s="6">
        <f>IF(L64="","",IF(L64&lt;0,"Expirée",IF(L64&lt;=90,"À renouveler","Valide")))</f>
        <v/>
      </c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7" t="n"/>
      <c r="J65" s="6">
        <f>IF(F65="","",IFERROR(VLOOKUP(F65,Durées!$A$2:$B$16,2,FALSE),""))</f>
        <v/>
      </c>
      <c r="K65" s="7">
        <f>IF(OR(I65="",J65=""),"",EDATE(I65,J65))</f>
        <v/>
      </c>
      <c r="L65" s="6">
        <f>IF(K65="","",K65-TODAY())</f>
        <v/>
      </c>
      <c r="M65" s="6">
        <f>IF(L65="","",IF(L65&lt;0,"Expirée",IF(L65&lt;=90,"À renouveler","Valide")))</f>
        <v/>
      </c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7" t="n"/>
      <c r="J66" s="6">
        <f>IF(F66="","",IFERROR(VLOOKUP(F66,Durées!$A$2:$B$16,2,FALSE),""))</f>
        <v/>
      </c>
      <c r="K66" s="7">
        <f>IF(OR(I66="",J66=""),"",EDATE(I66,J66))</f>
        <v/>
      </c>
      <c r="L66" s="6">
        <f>IF(K66="","",K66-TODAY())</f>
        <v/>
      </c>
      <c r="M66" s="6">
        <f>IF(L66="","",IF(L66&lt;0,"Expirée",IF(L66&lt;=90,"À renouveler","Valide")))</f>
        <v/>
      </c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7" t="n"/>
      <c r="J67" s="6">
        <f>IF(F67="","",IFERROR(VLOOKUP(F67,Durées!$A$2:$B$16,2,FALSE),""))</f>
        <v/>
      </c>
      <c r="K67" s="7">
        <f>IF(OR(I67="",J67=""),"",EDATE(I67,J67))</f>
        <v/>
      </c>
      <c r="L67" s="6">
        <f>IF(K67="","",K67-TODAY())</f>
        <v/>
      </c>
      <c r="M67" s="6">
        <f>IF(L67="","",IF(L67&lt;0,"Expirée",IF(L67&lt;=90,"À renouveler","Valide")))</f>
        <v/>
      </c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7" t="n"/>
      <c r="J68" s="6">
        <f>IF(F68="","",IFERROR(VLOOKUP(F68,Durées!$A$2:$B$16,2,FALSE),""))</f>
        <v/>
      </c>
      <c r="K68" s="7">
        <f>IF(OR(I68="",J68=""),"",EDATE(I68,J68))</f>
        <v/>
      </c>
      <c r="L68" s="6">
        <f>IF(K68="","",K68-TODAY())</f>
        <v/>
      </c>
      <c r="M68" s="6">
        <f>IF(L68="","",IF(L68&lt;0,"Expirée",IF(L68&lt;=90,"À renouveler","Valide")))</f>
        <v/>
      </c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7" t="n"/>
      <c r="J69" s="6">
        <f>IF(F69="","",IFERROR(VLOOKUP(F69,Durées!$A$2:$B$16,2,FALSE),""))</f>
        <v/>
      </c>
      <c r="K69" s="7">
        <f>IF(OR(I69="",J69=""),"",EDATE(I69,J69))</f>
        <v/>
      </c>
      <c r="L69" s="6">
        <f>IF(K69="","",K69-TODAY())</f>
        <v/>
      </c>
      <c r="M69" s="6">
        <f>IF(L69="","",IF(L69&lt;0,"Expirée",IF(L69&lt;=90,"À renouveler","Valide")))</f>
        <v/>
      </c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7" t="n"/>
      <c r="J70" s="6">
        <f>IF(F70="","",IFERROR(VLOOKUP(F70,Durées!$A$2:$B$16,2,FALSE),""))</f>
        <v/>
      </c>
      <c r="K70" s="7">
        <f>IF(OR(I70="",J70=""),"",EDATE(I70,J70))</f>
        <v/>
      </c>
      <c r="L70" s="6">
        <f>IF(K70="","",K70-TODAY())</f>
        <v/>
      </c>
      <c r="M70" s="6">
        <f>IF(L70="","",IF(L70&lt;0,"Expirée",IF(L70&lt;=90,"À renouveler","Valide")))</f>
        <v/>
      </c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7" t="n"/>
      <c r="J71" s="6">
        <f>IF(F71="","",IFERROR(VLOOKUP(F71,Durées!$A$2:$B$16,2,FALSE),""))</f>
        <v/>
      </c>
      <c r="K71" s="7">
        <f>IF(OR(I71="",J71=""),"",EDATE(I71,J71))</f>
        <v/>
      </c>
      <c r="L71" s="6">
        <f>IF(K71="","",K71-TODAY())</f>
        <v/>
      </c>
      <c r="M71" s="6">
        <f>IF(L71="","",IF(L71&lt;0,"Expirée",IF(L71&lt;=90,"À renouveler","Valide")))</f>
        <v/>
      </c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7" t="n"/>
      <c r="J72" s="6">
        <f>IF(F72="","",IFERROR(VLOOKUP(F72,Durées!$A$2:$B$16,2,FALSE),""))</f>
        <v/>
      </c>
      <c r="K72" s="7">
        <f>IF(OR(I72="",J72=""),"",EDATE(I72,J72))</f>
        <v/>
      </c>
      <c r="L72" s="6">
        <f>IF(K72="","",K72-TODAY())</f>
        <v/>
      </c>
      <c r="M72" s="6">
        <f>IF(L72="","",IF(L72&lt;0,"Expirée",IF(L72&lt;=90,"À renouveler","Valide")))</f>
        <v/>
      </c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7" t="n"/>
      <c r="J73" s="6">
        <f>IF(F73="","",IFERROR(VLOOKUP(F73,Durées!$A$2:$B$16,2,FALSE),""))</f>
        <v/>
      </c>
      <c r="K73" s="7">
        <f>IF(OR(I73="",J73=""),"",EDATE(I73,J73))</f>
        <v/>
      </c>
      <c r="L73" s="6">
        <f>IF(K73="","",K73-TODAY())</f>
        <v/>
      </c>
      <c r="M73" s="6">
        <f>IF(L73="","",IF(L73&lt;0,"Expirée",IF(L73&lt;=90,"À renouveler","Valide")))</f>
        <v/>
      </c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7" t="n"/>
      <c r="J74" s="6">
        <f>IF(F74="","",IFERROR(VLOOKUP(F74,Durées!$A$2:$B$16,2,FALSE),""))</f>
        <v/>
      </c>
      <c r="K74" s="7">
        <f>IF(OR(I74="",J74=""),"",EDATE(I74,J74))</f>
        <v/>
      </c>
      <c r="L74" s="6">
        <f>IF(K74="","",K74-TODAY())</f>
        <v/>
      </c>
      <c r="M74" s="6">
        <f>IF(L74="","",IF(L74&lt;0,"Expirée",IF(L74&lt;=90,"À renouveler","Valide")))</f>
        <v/>
      </c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7" t="n"/>
      <c r="J75" s="6">
        <f>IF(F75="","",IFERROR(VLOOKUP(F75,Durées!$A$2:$B$16,2,FALSE),""))</f>
        <v/>
      </c>
      <c r="K75" s="7">
        <f>IF(OR(I75="",J75=""),"",EDATE(I75,J75))</f>
        <v/>
      </c>
      <c r="L75" s="6">
        <f>IF(K75="","",K75-TODAY())</f>
        <v/>
      </c>
      <c r="M75" s="6">
        <f>IF(L75="","",IF(L75&lt;0,"Expirée",IF(L75&lt;=90,"À renouveler","Valide")))</f>
        <v/>
      </c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7" t="n"/>
      <c r="J76" s="6">
        <f>IF(F76="","",IFERROR(VLOOKUP(F76,Durées!$A$2:$B$16,2,FALSE),""))</f>
        <v/>
      </c>
      <c r="K76" s="7">
        <f>IF(OR(I76="",J76=""),"",EDATE(I76,J76))</f>
        <v/>
      </c>
      <c r="L76" s="6">
        <f>IF(K76="","",K76-TODAY())</f>
        <v/>
      </c>
      <c r="M76" s="6">
        <f>IF(L76="","",IF(L76&lt;0,"Expirée",IF(L76&lt;=90,"À renouveler","Valide")))</f>
        <v/>
      </c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7" t="n"/>
      <c r="J77" s="6">
        <f>IF(F77="","",IFERROR(VLOOKUP(F77,Durées!$A$2:$B$16,2,FALSE),""))</f>
        <v/>
      </c>
      <c r="K77" s="7">
        <f>IF(OR(I77="",J77=""),"",EDATE(I77,J77))</f>
        <v/>
      </c>
      <c r="L77" s="6">
        <f>IF(K77="","",K77-TODAY())</f>
        <v/>
      </c>
      <c r="M77" s="6">
        <f>IF(L77="","",IF(L77&lt;0,"Expirée",IF(L77&lt;=90,"À renouveler","Valide")))</f>
        <v/>
      </c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7" t="n"/>
      <c r="J78" s="6">
        <f>IF(F78="","",IFERROR(VLOOKUP(F78,Durées!$A$2:$B$16,2,FALSE),""))</f>
        <v/>
      </c>
      <c r="K78" s="7">
        <f>IF(OR(I78="",J78=""),"",EDATE(I78,J78))</f>
        <v/>
      </c>
      <c r="L78" s="6">
        <f>IF(K78="","",K78-TODAY())</f>
        <v/>
      </c>
      <c r="M78" s="6">
        <f>IF(L78="","",IF(L78&lt;0,"Expirée",IF(L78&lt;=90,"À renouveler","Valide")))</f>
        <v/>
      </c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7" t="n"/>
      <c r="J79" s="6">
        <f>IF(F79="","",IFERROR(VLOOKUP(F79,Durées!$A$2:$B$16,2,FALSE),""))</f>
        <v/>
      </c>
      <c r="K79" s="7">
        <f>IF(OR(I79="",J79=""),"",EDATE(I79,J79))</f>
        <v/>
      </c>
      <c r="L79" s="6">
        <f>IF(K79="","",K79-TODAY())</f>
        <v/>
      </c>
      <c r="M79" s="6">
        <f>IF(L79="","",IF(L79&lt;0,"Expirée",IF(L79&lt;=90,"À renouveler","Valide")))</f>
        <v/>
      </c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7" t="n"/>
      <c r="J80" s="6">
        <f>IF(F80="","",IFERROR(VLOOKUP(F80,Durées!$A$2:$B$16,2,FALSE),""))</f>
        <v/>
      </c>
      <c r="K80" s="7">
        <f>IF(OR(I80="",J80=""),"",EDATE(I80,J80))</f>
        <v/>
      </c>
      <c r="L80" s="6">
        <f>IF(K80="","",K80-TODAY())</f>
        <v/>
      </c>
      <c r="M80" s="6">
        <f>IF(L80="","",IF(L80&lt;0,"Expirée",IF(L80&lt;=90,"À renouveler","Valide")))</f>
        <v/>
      </c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7" t="n"/>
      <c r="J81" s="6">
        <f>IF(F81="","",IFERROR(VLOOKUP(F81,Durées!$A$2:$B$16,2,FALSE),""))</f>
        <v/>
      </c>
      <c r="K81" s="7">
        <f>IF(OR(I81="",J81=""),"",EDATE(I81,J81))</f>
        <v/>
      </c>
      <c r="L81" s="6">
        <f>IF(K81="","",K81-TODAY())</f>
        <v/>
      </c>
      <c r="M81" s="6">
        <f>IF(L81="","",IF(L81&lt;0,"Expirée",IF(L81&lt;=90,"À renouveler","Valide")))</f>
        <v/>
      </c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7" t="n"/>
      <c r="J82" s="6">
        <f>IF(F82="","",IFERROR(VLOOKUP(F82,Durées!$A$2:$B$16,2,FALSE),""))</f>
        <v/>
      </c>
      <c r="K82" s="7">
        <f>IF(OR(I82="",J82=""),"",EDATE(I82,J82))</f>
        <v/>
      </c>
      <c r="L82" s="6">
        <f>IF(K82="","",K82-TODAY())</f>
        <v/>
      </c>
      <c r="M82" s="6">
        <f>IF(L82="","",IF(L82&lt;0,"Expirée",IF(L82&lt;=90,"À renouveler","Valide")))</f>
        <v/>
      </c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7" t="n"/>
      <c r="J83" s="6">
        <f>IF(F83="","",IFERROR(VLOOKUP(F83,Durées!$A$2:$B$16,2,FALSE),""))</f>
        <v/>
      </c>
      <c r="K83" s="7">
        <f>IF(OR(I83="",J83=""),"",EDATE(I83,J83))</f>
        <v/>
      </c>
      <c r="L83" s="6">
        <f>IF(K83="","",K83-TODAY())</f>
        <v/>
      </c>
      <c r="M83" s="6">
        <f>IF(L83="","",IF(L83&lt;0,"Expirée",IF(L83&lt;=90,"À renouveler","Valide")))</f>
        <v/>
      </c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7" t="n"/>
      <c r="J84" s="6">
        <f>IF(F84="","",IFERROR(VLOOKUP(F84,Durées!$A$2:$B$16,2,FALSE),""))</f>
        <v/>
      </c>
      <c r="K84" s="7">
        <f>IF(OR(I84="",J84=""),"",EDATE(I84,J84))</f>
        <v/>
      </c>
      <c r="L84" s="6">
        <f>IF(K84="","",K84-TODAY())</f>
        <v/>
      </c>
      <c r="M84" s="6">
        <f>IF(L84="","",IF(L84&lt;0,"Expirée",IF(L84&lt;=90,"À renouveler","Valide")))</f>
        <v/>
      </c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7" t="n"/>
      <c r="J85" s="6">
        <f>IF(F85="","",IFERROR(VLOOKUP(F85,Durées!$A$2:$B$16,2,FALSE),""))</f>
        <v/>
      </c>
      <c r="K85" s="7">
        <f>IF(OR(I85="",J85=""),"",EDATE(I85,J85))</f>
        <v/>
      </c>
      <c r="L85" s="6">
        <f>IF(K85="","",K85-TODAY())</f>
        <v/>
      </c>
      <c r="M85" s="6">
        <f>IF(L85="","",IF(L85&lt;0,"Expirée",IF(L85&lt;=90,"À renouveler","Valide")))</f>
        <v/>
      </c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7" t="n"/>
      <c r="J86" s="6">
        <f>IF(F86="","",IFERROR(VLOOKUP(F86,Durées!$A$2:$B$16,2,FALSE),""))</f>
        <v/>
      </c>
      <c r="K86" s="7">
        <f>IF(OR(I86="",J86=""),"",EDATE(I86,J86))</f>
        <v/>
      </c>
      <c r="L86" s="6">
        <f>IF(K86="","",K86-TODAY())</f>
        <v/>
      </c>
      <c r="M86" s="6">
        <f>IF(L86="","",IF(L86&lt;0,"Expirée",IF(L86&lt;=90,"À renouveler","Valide")))</f>
        <v/>
      </c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7" t="n"/>
      <c r="J87" s="6">
        <f>IF(F87="","",IFERROR(VLOOKUP(F87,Durées!$A$2:$B$16,2,FALSE),""))</f>
        <v/>
      </c>
      <c r="K87" s="7">
        <f>IF(OR(I87="",J87=""),"",EDATE(I87,J87))</f>
        <v/>
      </c>
      <c r="L87" s="6">
        <f>IF(K87="","",K87-TODAY())</f>
        <v/>
      </c>
      <c r="M87" s="6">
        <f>IF(L87="","",IF(L87&lt;0,"Expirée",IF(L87&lt;=90,"À renouveler","Valide")))</f>
        <v/>
      </c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7" t="n"/>
      <c r="J88" s="6">
        <f>IF(F88="","",IFERROR(VLOOKUP(F88,Durées!$A$2:$B$16,2,FALSE),""))</f>
        <v/>
      </c>
      <c r="K88" s="7">
        <f>IF(OR(I88="",J88=""),"",EDATE(I88,J88))</f>
        <v/>
      </c>
      <c r="L88" s="6">
        <f>IF(K88="","",K88-TODAY())</f>
        <v/>
      </c>
      <c r="M88" s="6">
        <f>IF(L88="","",IF(L88&lt;0,"Expirée",IF(L88&lt;=90,"À renouveler","Valide")))</f>
        <v/>
      </c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7" t="n"/>
      <c r="J89" s="6">
        <f>IF(F89="","",IFERROR(VLOOKUP(F89,Durées!$A$2:$B$16,2,FALSE),""))</f>
        <v/>
      </c>
      <c r="K89" s="7">
        <f>IF(OR(I89="",J89=""),"",EDATE(I89,J89))</f>
        <v/>
      </c>
      <c r="L89" s="6">
        <f>IF(K89="","",K89-TODAY())</f>
        <v/>
      </c>
      <c r="M89" s="6">
        <f>IF(L89="","",IF(L89&lt;0,"Expirée",IF(L89&lt;=90,"À renouveler","Valide")))</f>
        <v/>
      </c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7" t="n"/>
      <c r="J90" s="6">
        <f>IF(F90="","",IFERROR(VLOOKUP(F90,Durées!$A$2:$B$16,2,FALSE),""))</f>
        <v/>
      </c>
      <c r="K90" s="7">
        <f>IF(OR(I90="",J90=""),"",EDATE(I90,J90))</f>
        <v/>
      </c>
      <c r="L90" s="6">
        <f>IF(K90="","",K90-TODAY())</f>
        <v/>
      </c>
      <c r="M90" s="6">
        <f>IF(L90="","",IF(L90&lt;0,"Expirée",IF(L90&lt;=90,"À renouveler","Valide")))</f>
        <v/>
      </c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7" t="n"/>
      <c r="J91" s="6">
        <f>IF(F91="","",IFERROR(VLOOKUP(F91,Durées!$A$2:$B$16,2,FALSE),""))</f>
        <v/>
      </c>
      <c r="K91" s="7">
        <f>IF(OR(I91="",J91=""),"",EDATE(I91,J91))</f>
        <v/>
      </c>
      <c r="L91" s="6">
        <f>IF(K91="","",K91-TODAY())</f>
        <v/>
      </c>
      <c r="M91" s="6">
        <f>IF(L91="","",IF(L91&lt;0,"Expirée",IF(L91&lt;=90,"À renouveler","Valide")))</f>
        <v/>
      </c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7" t="n"/>
      <c r="J92" s="6">
        <f>IF(F92="","",IFERROR(VLOOKUP(F92,Durées!$A$2:$B$16,2,FALSE),""))</f>
        <v/>
      </c>
      <c r="K92" s="7">
        <f>IF(OR(I92="",J92=""),"",EDATE(I92,J92))</f>
        <v/>
      </c>
      <c r="L92" s="6">
        <f>IF(K92="","",K92-TODAY())</f>
        <v/>
      </c>
      <c r="M92" s="6">
        <f>IF(L92="","",IF(L92&lt;0,"Expirée",IF(L92&lt;=90,"À renouveler","Valide")))</f>
        <v/>
      </c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7" t="n"/>
      <c r="J93" s="6">
        <f>IF(F93="","",IFERROR(VLOOKUP(F93,Durées!$A$2:$B$16,2,FALSE),""))</f>
        <v/>
      </c>
      <c r="K93" s="7">
        <f>IF(OR(I93="",J93=""),"",EDATE(I93,J93))</f>
        <v/>
      </c>
      <c r="L93" s="6">
        <f>IF(K93="","",K93-TODAY())</f>
        <v/>
      </c>
      <c r="M93" s="6">
        <f>IF(L93="","",IF(L93&lt;0,"Expirée",IF(L93&lt;=90,"À renouveler","Valide")))</f>
        <v/>
      </c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7" t="n"/>
      <c r="J94" s="6">
        <f>IF(F94="","",IFERROR(VLOOKUP(F94,Durées!$A$2:$B$16,2,FALSE),""))</f>
        <v/>
      </c>
      <c r="K94" s="7">
        <f>IF(OR(I94="",J94=""),"",EDATE(I94,J94))</f>
        <v/>
      </c>
      <c r="L94" s="6">
        <f>IF(K94="","",K94-TODAY())</f>
        <v/>
      </c>
      <c r="M94" s="6">
        <f>IF(L94="","",IF(L94&lt;0,"Expirée",IF(L94&lt;=90,"À renouveler","Valide")))</f>
        <v/>
      </c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7" t="n"/>
      <c r="J95" s="6">
        <f>IF(F95="","",IFERROR(VLOOKUP(F95,Durées!$A$2:$B$16,2,FALSE),""))</f>
        <v/>
      </c>
      <c r="K95" s="7">
        <f>IF(OR(I95="",J95=""),"",EDATE(I95,J95))</f>
        <v/>
      </c>
      <c r="L95" s="6">
        <f>IF(K95="","",K95-TODAY())</f>
        <v/>
      </c>
      <c r="M95" s="6">
        <f>IF(L95="","",IF(L95&lt;0,"Expirée",IF(L95&lt;=90,"À renouveler","Valide")))</f>
        <v/>
      </c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7" t="n"/>
      <c r="J96" s="6">
        <f>IF(F96="","",IFERROR(VLOOKUP(F96,Durées!$A$2:$B$16,2,FALSE),""))</f>
        <v/>
      </c>
      <c r="K96" s="7">
        <f>IF(OR(I96="",J96=""),"",EDATE(I96,J96))</f>
        <v/>
      </c>
      <c r="L96" s="6">
        <f>IF(K96="","",K96-TODAY())</f>
        <v/>
      </c>
      <c r="M96" s="6">
        <f>IF(L96="","",IF(L96&lt;0,"Expirée",IF(L96&lt;=90,"À renouveler","Valide")))</f>
        <v/>
      </c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7" t="n"/>
      <c r="J97" s="6">
        <f>IF(F97="","",IFERROR(VLOOKUP(F97,Durées!$A$2:$B$16,2,FALSE),""))</f>
        <v/>
      </c>
      <c r="K97" s="7">
        <f>IF(OR(I97="",J97=""),"",EDATE(I97,J97))</f>
        <v/>
      </c>
      <c r="L97" s="6">
        <f>IF(K97="","",K97-TODAY())</f>
        <v/>
      </c>
      <c r="M97" s="6">
        <f>IF(L97="","",IF(L97&lt;0,"Expirée",IF(L97&lt;=90,"À renouveler","Valide")))</f>
        <v/>
      </c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7" t="n"/>
      <c r="J98" s="6">
        <f>IF(F98="","",IFERROR(VLOOKUP(F98,Durées!$A$2:$B$16,2,FALSE),""))</f>
        <v/>
      </c>
      <c r="K98" s="7">
        <f>IF(OR(I98="",J98=""),"",EDATE(I98,J98))</f>
        <v/>
      </c>
      <c r="L98" s="6">
        <f>IF(K98="","",K98-TODAY())</f>
        <v/>
      </c>
      <c r="M98" s="6">
        <f>IF(L98="","",IF(L98&lt;0,"Expirée",IF(L98&lt;=90,"À renouveler","Valide")))</f>
        <v/>
      </c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7" t="n"/>
      <c r="J99" s="6">
        <f>IF(F99="","",IFERROR(VLOOKUP(F99,Durées!$A$2:$B$16,2,FALSE),""))</f>
        <v/>
      </c>
      <c r="K99" s="7">
        <f>IF(OR(I99="",J99=""),"",EDATE(I99,J99))</f>
        <v/>
      </c>
      <c r="L99" s="6">
        <f>IF(K99="","",K99-TODAY())</f>
        <v/>
      </c>
      <c r="M99" s="6">
        <f>IF(L99="","",IF(L99&lt;0,"Expirée",IF(L99&lt;=90,"À renouveler","Valide")))</f>
        <v/>
      </c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7" t="n"/>
      <c r="J100" s="6">
        <f>IF(F100="","",IFERROR(VLOOKUP(F100,Durées!$A$2:$B$16,2,FALSE),""))</f>
        <v/>
      </c>
      <c r="K100" s="7">
        <f>IF(OR(I100="",J100=""),"",EDATE(I100,J100))</f>
        <v/>
      </c>
      <c r="L100" s="6">
        <f>IF(K100="","",K100-TODAY())</f>
        <v/>
      </c>
      <c r="M100" s="6">
        <f>IF(L100="","",IF(L100&lt;0,"Expirée",IF(L100&lt;=90,"À renouveler","Valide")))</f>
        <v/>
      </c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7" t="n"/>
      <c r="J101" s="6">
        <f>IF(F101="","",IFERROR(VLOOKUP(F101,Durées!$A$2:$B$16,2,FALSE),""))</f>
        <v/>
      </c>
      <c r="K101" s="7">
        <f>IF(OR(I101="",J101=""),"",EDATE(I101,J101))</f>
        <v/>
      </c>
      <c r="L101" s="6">
        <f>IF(K101="","",K101-TODAY())</f>
        <v/>
      </c>
      <c r="M101" s="6">
        <f>IF(L101="","",IF(L101&lt;0,"Expirée",IF(L101&lt;=90,"À renouveler","Valide")))</f>
        <v/>
      </c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7" t="n"/>
      <c r="J102" s="6">
        <f>IF(F102="","",IFERROR(VLOOKUP(F102,Durées!$A$2:$B$16,2,FALSE),""))</f>
        <v/>
      </c>
      <c r="K102" s="7">
        <f>IF(OR(I102="",J102=""),"",EDATE(I102,J102))</f>
        <v/>
      </c>
      <c r="L102" s="6">
        <f>IF(K102="","",K102-TODAY())</f>
        <v/>
      </c>
      <c r="M102" s="6">
        <f>IF(L102="","",IF(L102&lt;0,"Expirée",IF(L102&lt;=90,"À renouveler","Valide")))</f>
        <v/>
      </c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7" t="n"/>
      <c r="J103" s="6">
        <f>IF(F103="","",IFERROR(VLOOKUP(F103,Durées!$A$2:$B$16,2,FALSE),""))</f>
        <v/>
      </c>
      <c r="K103" s="7">
        <f>IF(OR(I103="",J103=""),"",EDATE(I103,J103))</f>
        <v/>
      </c>
      <c r="L103" s="6">
        <f>IF(K103="","",K103-TODAY())</f>
        <v/>
      </c>
      <c r="M103" s="6">
        <f>IF(L103="","",IF(L103&lt;0,"Expirée",IF(L103&lt;=90,"À renouveler","Valide")))</f>
        <v/>
      </c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7" t="n"/>
      <c r="J104" s="6">
        <f>IF(F104="","",IFERROR(VLOOKUP(F104,Durées!$A$2:$B$16,2,FALSE),""))</f>
        <v/>
      </c>
      <c r="K104" s="7">
        <f>IF(OR(I104="",J104=""),"",EDATE(I104,J104))</f>
        <v/>
      </c>
      <c r="L104" s="6">
        <f>IF(K104="","",K104-TODAY())</f>
        <v/>
      </c>
      <c r="M104" s="6">
        <f>IF(L104="","",IF(L104&lt;0,"Expirée",IF(L104&lt;=90,"À renouveler","Valide")))</f>
        <v/>
      </c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7" t="n"/>
      <c r="J105" s="6">
        <f>IF(F105="","",IFERROR(VLOOKUP(F105,Durées!$A$2:$B$16,2,FALSE),""))</f>
        <v/>
      </c>
      <c r="K105" s="7">
        <f>IF(OR(I105="",J105=""),"",EDATE(I105,J105))</f>
        <v/>
      </c>
      <c r="L105" s="6">
        <f>IF(K105="","",K105-TODAY())</f>
        <v/>
      </c>
      <c r="M105" s="6">
        <f>IF(L105="","",IF(L105&lt;0,"Expirée",IF(L105&lt;=90,"À renouveler","Valide")))</f>
        <v/>
      </c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7" t="n"/>
      <c r="J106" s="6">
        <f>IF(F106="","",IFERROR(VLOOKUP(F106,Durées!$A$2:$B$16,2,FALSE),""))</f>
        <v/>
      </c>
      <c r="K106" s="7">
        <f>IF(OR(I106="",J106=""),"",EDATE(I106,J106))</f>
        <v/>
      </c>
      <c r="L106" s="6">
        <f>IF(K106="","",K106-TODAY())</f>
        <v/>
      </c>
      <c r="M106" s="6">
        <f>IF(L106="","",IF(L106&lt;0,"Expirée",IF(L106&lt;=90,"À renouveler","Valide")))</f>
        <v/>
      </c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7" t="n"/>
      <c r="J107" s="6">
        <f>IF(F107="","",IFERROR(VLOOKUP(F107,Durées!$A$2:$B$16,2,FALSE),""))</f>
        <v/>
      </c>
      <c r="K107" s="7">
        <f>IF(OR(I107="",J107=""),"",EDATE(I107,J107))</f>
        <v/>
      </c>
      <c r="L107" s="6">
        <f>IF(K107="","",K107-TODAY())</f>
        <v/>
      </c>
      <c r="M107" s="6">
        <f>IF(L107="","",IF(L107&lt;0,"Expirée",IF(L107&lt;=90,"À renouveler","Valide")))</f>
        <v/>
      </c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7" t="n"/>
      <c r="J108" s="6">
        <f>IF(F108="","",IFERROR(VLOOKUP(F108,Durées!$A$2:$B$16,2,FALSE),""))</f>
        <v/>
      </c>
      <c r="K108" s="7">
        <f>IF(OR(I108="",J108=""),"",EDATE(I108,J108))</f>
        <v/>
      </c>
      <c r="L108" s="6">
        <f>IF(K108="","",K108-TODAY())</f>
        <v/>
      </c>
      <c r="M108" s="6">
        <f>IF(L108="","",IF(L108&lt;0,"Expirée",IF(L108&lt;=90,"À renouveler","Valide")))</f>
        <v/>
      </c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7" t="n"/>
      <c r="J109" s="6">
        <f>IF(F109="","",IFERROR(VLOOKUP(F109,Durées!$A$2:$B$16,2,FALSE),""))</f>
        <v/>
      </c>
      <c r="K109" s="7">
        <f>IF(OR(I109="",J109=""),"",EDATE(I109,J109))</f>
        <v/>
      </c>
      <c r="L109" s="6">
        <f>IF(K109="","",K109-TODAY())</f>
        <v/>
      </c>
      <c r="M109" s="6">
        <f>IF(L109="","",IF(L109&lt;0,"Expirée",IF(L109&lt;=90,"À renouveler","Valide")))</f>
        <v/>
      </c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7" t="n"/>
      <c r="J110" s="6">
        <f>IF(F110="","",IFERROR(VLOOKUP(F110,Durées!$A$2:$B$16,2,FALSE),""))</f>
        <v/>
      </c>
      <c r="K110" s="7">
        <f>IF(OR(I110="",J110=""),"",EDATE(I110,J110))</f>
        <v/>
      </c>
      <c r="L110" s="6">
        <f>IF(K110="","",K110-TODAY())</f>
        <v/>
      </c>
      <c r="M110" s="6">
        <f>IF(L110="","",IF(L110&lt;0,"Expirée",IF(L110&lt;=90,"À renouveler","Valide")))</f>
        <v/>
      </c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7" t="n"/>
      <c r="J111" s="6">
        <f>IF(F111="","",IFERROR(VLOOKUP(F111,Durées!$A$2:$B$16,2,FALSE),""))</f>
        <v/>
      </c>
      <c r="K111" s="7">
        <f>IF(OR(I111="",J111=""),"",EDATE(I111,J111))</f>
        <v/>
      </c>
      <c r="L111" s="6">
        <f>IF(K111="","",K111-TODAY())</f>
        <v/>
      </c>
      <c r="M111" s="6">
        <f>IF(L111="","",IF(L111&lt;0,"Expirée",IF(L111&lt;=90,"À renouveler","Valide")))</f>
        <v/>
      </c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7" t="n"/>
      <c r="J112" s="6">
        <f>IF(F112="","",IFERROR(VLOOKUP(F112,Durées!$A$2:$B$16,2,FALSE),""))</f>
        <v/>
      </c>
      <c r="K112" s="7">
        <f>IF(OR(I112="",J112=""),"",EDATE(I112,J112))</f>
        <v/>
      </c>
      <c r="L112" s="6">
        <f>IF(K112="","",K112-TODAY())</f>
        <v/>
      </c>
      <c r="M112" s="6">
        <f>IF(L112="","",IF(L112&lt;0,"Expirée",IF(L112&lt;=90,"À renouveler","Valide")))</f>
        <v/>
      </c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7" t="n"/>
      <c r="J113" s="6">
        <f>IF(F113="","",IFERROR(VLOOKUP(F113,Durées!$A$2:$B$16,2,FALSE),""))</f>
        <v/>
      </c>
      <c r="K113" s="7">
        <f>IF(OR(I113="",J113=""),"",EDATE(I113,J113))</f>
        <v/>
      </c>
      <c r="L113" s="6">
        <f>IF(K113="","",K113-TODAY())</f>
        <v/>
      </c>
      <c r="M113" s="6">
        <f>IF(L113="","",IF(L113&lt;0,"Expirée",IF(L113&lt;=90,"À renouveler","Valide")))</f>
        <v/>
      </c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7" t="n"/>
      <c r="J114" s="6">
        <f>IF(F114="","",IFERROR(VLOOKUP(F114,Durées!$A$2:$B$16,2,FALSE),""))</f>
        <v/>
      </c>
      <c r="K114" s="7">
        <f>IF(OR(I114="",J114=""),"",EDATE(I114,J114))</f>
        <v/>
      </c>
      <c r="L114" s="6">
        <f>IF(K114="","",K114-TODAY())</f>
        <v/>
      </c>
      <c r="M114" s="6">
        <f>IF(L114="","",IF(L114&lt;0,"Expirée",IF(L114&lt;=90,"À renouveler","Valide")))</f>
        <v/>
      </c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7" t="n"/>
      <c r="J115" s="6">
        <f>IF(F115="","",IFERROR(VLOOKUP(F115,Durées!$A$2:$B$16,2,FALSE),""))</f>
        <v/>
      </c>
      <c r="K115" s="7">
        <f>IF(OR(I115="",J115=""),"",EDATE(I115,J115))</f>
        <v/>
      </c>
      <c r="L115" s="6">
        <f>IF(K115="","",K115-TODAY())</f>
        <v/>
      </c>
      <c r="M115" s="6">
        <f>IF(L115="","",IF(L115&lt;0,"Expirée",IF(L115&lt;=90,"À renouveler","Valide")))</f>
        <v/>
      </c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7" t="n"/>
      <c r="J116" s="6">
        <f>IF(F116="","",IFERROR(VLOOKUP(F116,Durées!$A$2:$B$16,2,FALSE),""))</f>
        <v/>
      </c>
      <c r="K116" s="7">
        <f>IF(OR(I116="",J116=""),"",EDATE(I116,J116))</f>
        <v/>
      </c>
      <c r="L116" s="6">
        <f>IF(K116="","",K116-TODAY())</f>
        <v/>
      </c>
      <c r="M116" s="6">
        <f>IF(L116="","",IF(L116&lt;0,"Expirée",IF(L116&lt;=90,"À renouveler","Valide")))</f>
        <v/>
      </c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7" t="n"/>
      <c r="J117" s="6">
        <f>IF(F117="","",IFERROR(VLOOKUP(F117,Durées!$A$2:$B$16,2,FALSE),""))</f>
        <v/>
      </c>
      <c r="K117" s="7">
        <f>IF(OR(I117="",J117=""),"",EDATE(I117,J117))</f>
        <v/>
      </c>
      <c r="L117" s="6">
        <f>IF(K117="","",K117-TODAY())</f>
        <v/>
      </c>
      <c r="M117" s="6">
        <f>IF(L117="","",IF(L117&lt;0,"Expirée",IF(L117&lt;=90,"À renouveler","Valide")))</f>
        <v/>
      </c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7" t="n"/>
      <c r="J118" s="6">
        <f>IF(F118="","",IFERROR(VLOOKUP(F118,Durées!$A$2:$B$16,2,FALSE),""))</f>
        <v/>
      </c>
      <c r="K118" s="7">
        <f>IF(OR(I118="",J118=""),"",EDATE(I118,J118))</f>
        <v/>
      </c>
      <c r="L118" s="6">
        <f>IF(K118="","",K118-TODAY())</f>
        <v/>
      </c>
      <c r="M118" s="6">
        <f>IF(L118="","",IF(L118&lt;0,"Expirée",IF(L118&lt;=90,"À renouveler","Valide")))</f>
        <v/>
      </c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7" t="n"/>
      <c r="J119" s="6">
        <f>IF(F119="","",IFERROR(VLOOKUP(F119,Durées!$A$2:$B$16,2,FALSE),""))</f>
        <v/>
      </c>
      <c r="K119" s="7">
        <f>IF(OR(I119="",J119=""),"",EDATE(I119,J119))</f>
        <v/>
      </c>
      <c r="L119" s="6">
        <f>IF(K119="","",K119-TODAY())</f>
        <v/>
      </c>
      <c r="M119" s="6">
        <f>IF(L119="","",IF(L119&lt;0,"Expirée",IF(L119&lt;=90,"À renouveler","Valide")))</f>
        <v/>
      </c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7" t="n"/>
      <c r="J120" s="6">
        <f>IF(F120="","",IFERROR(VLOOKUP(F120,Durées!$A$2:$B$16,2,FALSE),""))</f>
        <v/>
      </c>
      <c r="K120" s="7">
        <f>IF(OR(I120="",J120=""),"",EDATE(I120,J120))</f>
        <v/>
      </c>
      <c r="L120" s="6">
        <f>IF(K120="","",K120-TODAY())</f>
        <v/>
      </c>
      <c r="M120" s="6">
        <f>IF(L120="","",IF(L120&lt;0,"Expirée",IF(L120&lt;=90,"À renouveler","Valide")))</f>
        <v/>
      </c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7" t="n"/>
      <c r="J121" s="6">
        <f>IF(F121="","",IFERROR(VLOOKUP(F121,Durées!$A$2:$B$16,2,FALSE),""))</f>
        <v/>
      </c>
      <c r="K121" s="7">
        <f>IF(OR(I121="",J121=""),"",EDATE(I121,J121))</f>
        <v/>
      </c>
      <c r="L121" s="6">
        <f>IF(K121="","",K121-TODAY())</f>
        <v/>
      </c>
      <c r="M121" s="6">
        <f>IF(L121="","",IF(L121&lt;0,"Expirée",IF(L121&lt;=90,"À renouveler","Valide")))</f>
        <v/>
      </c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7" t="n"/>
      <c r="J122" s="6">
        <f>IF(F122="","",IFERROR(VLOOKUP(F122,Durées!$A$2:$B$16,2,FALSE),""))</f>
        <v/>
      </c>
      <c r="K122" s="7">
        <f>IF(OR(I122="",J122=""),"",EDATE(I122,J122))</f>
        <v/>
      </c>
      <c r="L122" s="6">
        <f>IF(K122="","",K122-TODAY())</f>
        <v/>
      </c>
      <c r="M122" s="6">
        <f>IF(L122="","",IF(L122&lt;0,"Expirée",IF(L122&lt;=90,"À renouveler","Valide")))</f>
        <v/>
      </c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7" t="n"/>
      <c r="J123" s="6">
        <f>IF(F123="","",IFERROR(VLOOKUP(F123,Durées!$A$2:$B$16,2,FALSE),""))</f>
        <v/>
      </c>
      <c r="K123" s="7">
        <f>IF(OR(I123="",J123=""),"",EDATE(I123,J123))</f>
        <v/>
      </c>
      <c r="L123" s="6">
        <f>IF(K123="","",K123-TODAY())</f>
        <v/>
      </c>
      <c r="M123" s="6">
        <f>IF(L123="","",IF(L123&lt;0,"Expirée",IF(L123&lt;=90,"À renouveler","Valide")))</f>
        <v/>
      </c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7" t="n"/>
      <c r="J124" s="6">
        <f>IF(F124="","",IFERROR(VLOOKUP(F124,Durées!$A$2:$B$16,2,FALSE),""))</f>
        <v/>
      </c>
      <c r="K124" s="7">
        <f>IF(OR(I124="",J124=""),"",EDATE(I124,J124))</f>
        <v/>
      </c>
      <c r="L124" s="6">
        <f>IF(K124="","",K124-TODAY())</f>
        <v/>
      </c>
      <c r="M124" s="6">
        <f>IF(L124="","",IF(L124&lt;0,"Expirée",IF(L124&lt;=90,"À renouveler","Valide")))</f>
        <v/>
      </c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7" t="n"/>
      <c r="J125" s="6">
        <f>IF(F125="","",IFERROR(VLOOKUP(F125,Durées!$A$2:$B$16,2,FALSE),""))</f>
        <v/>
      </c>
      <c r="K125" s="7">
        <f>IF(OR(I125="",J125=""),"",EDATE(I125,J125))</f>
        <v/>
      </c>
      <c r="L125" s="6">
        <f>IF(K125="","",K125-TODAY())</f>
        <v/>
      </c>
      <c r="M125" s="6">
        <f>IF(L125="","",IF(L125&lt;0,"Expirée",IF(L125&lt;=90,"À renouveler","Valide")))</f>
        <v/>
      </c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7" t="n"/>
      <c r="J126" s="6">
        <f>IF(F126="","",IFERROR(VLOOKUP(F126,Durées!$A$2:$B$16,2,FALSE),""))</f>
        <v/>
      </c>
      <c r="K126" s="7">
        <f>IF(OR(I126="",J126=""),"",EDATE(I126,J126))</f>
        <v/>
      </c>
      <c r="L126" s="6">
        <f>IF(K126="","",K126-TODAY())</f>
        <v/>
      </c>
      <c r="M126" s="6">
        <f>IF(L126="","",IF(L126&lt;0,"Expirée",IF(L126&lt;=90,"À renouveler","Valide")))</f>
        <v/>
      </c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7" t="n"/>
      <c r="J127" s="6">
        <f>IF(F127="","",IFERROR(VLOOKUP(F127,Durées!$A$2:$B$16,2,FALSE),""))</f>
        <v/>
      </c>
      <c r="K127" s="7">
        <f>IF(OR(I127="",J127=""),"",EDATE(I127,J127))</f>
        <v/>
      </c>
      <c r="L127" s="6">
        <f>IF(K127="","",K127-TODAY())</f>
        <v/>
      </c>
      <c r="M127" s="6">
        <f>IF(L127="","",IF(L127&lt;0,"Expirée",IF(L127&lt;=90,"À renouveler","Valide")))</f>
        <v/>
      </c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7" t="n"/>
      <c r="J128" s="6">
        <f>IF(F128="","",IFERROR(VLOOKUP(F128,Durées!$A$2:$B$16,2,FALSE),""))</f>
        <v/>
      </c>
      <c r="K128" s="7">
        <f>IF(OR(I128="",J128=""),"",EDATE(I128,J128))</f>
        <v/>
      </c>
      <c r="L128" s="6">
        <f>IF(K128="","",K128-TODAY())</f>
        <v/>
      </c>
      <c r="M128" s="6">
        <f>IF(L128="","",IF(L128&lt;0,"Expirée",IF(L128&lt;=90,"À renouveler","Valide")))</f>
        <v/>
      </c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7" t="n"/>
      <c r="J129" s="6">
        <f>IF(F129="","",IFERROR(VLOOKUP(F129,Durées!$A$2:$B$16,2,FALSE),""))</f>
        <v/>
      </c>
      <c r="K129" s="7">
        <f>IF(OR(I129="",J129=""),"",EDATE(I129,J129))</f>
        <v/>
      </c>
      <c r="L129" s="6">
        <f>IF(K129="","",K129-TODAY())</f>
        <v/>
      </c>
      <c r="M129" s="6">
        <f>IF(L129="","",IF(L129&lt;0,"Expirée",IF(L129&lt;=90,"À renouveler","Valide")))</f>
        <v/>
      </c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7" t="n"/>
      <c r="J130" s="6">
        <f>IF(F130="","",IFERROR(VLOOKUP(F130,Durées!$A$2:$B$16,2,FALSE),""))</f>
        <v/>
      </c>
      <c r="K130" s="7">
        <f>IF(OR(I130="",J130=""),"",EDATE(I130,J130))</f>
        <v/>
      </c>
      <c r="L130" s="6">
        <f>IF(K130="","",K130-TODAY())</f>
        <v/>
      </c>
      <c r="M130" s="6">
        <f>IF(L130="","",IF(L130&lt;0,"Expirée",IF(L130&lt;=90,"À renouveler","Valide")))</f>
        <v/>
      </c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7" t="n"/>
      <c r="J131" s="6">
        <f>IF(F131="","",IFERROR(VLOOKUP(F131,Durées!$A$2:$B$16,2,FALSE),""))</f>
        <v/>
      </c>
      <c r="K131" s="7">
        <f>IF(OR(I131="",J131=""),"",EDATE(I131,J131))</f>
        <v/>
      </c>
      <c r="L131" s="6">
        <f>IF(K131="","",K131-TODAY())</f>
        <v/>
      </c>
      <c r="M131" s="6">
        <f>IF(L131="","",IF(L131&lt;0,"Expirée",IF(L131&lt;=90,"À renouveler","Valide")))</f>
        <v/>
      </c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7" t="n"/>
      <c r="J132" s="6">
        <f>IF(F132="","",IFERROR(VLOOKUP(F132,Durées!$A$2:$B$16,2,FALSE),""))</f>
        <v/>
      </c>
      <c r="K132" s="7">
        <f>IF(OR(I132="",J132=""),"",EDATE(I132,J132))</f>
        <v/>
      </c>
      <c r="L132" s="6">
        <f>IF(K132="","",K132-TODAY())</f>
        <v/>
      </c>
      <c r="M132" s="6">
        <f>IF(L132="","",IF(L132&lt;0,"Expirée",IF(L132&lt;=90,"À renouveler","Valide")))</f>
        <v/>
      </c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7" t="n"/>
      <c r="J133" s="6">
        <f>IF(F133="","",IFERROR(VLOOKUP(F133,Durées!$A$2:$B$16,2,FALSE),""))</f>
        <v/>
      </c>
      <c r="K133" s="7">
        <f>IF(OR(I133="",J133=""),"",EDATE(I133,J133))</f>
        <v/>
      </c>
      <c r="L133" s="6">
        <f>IF(K133="","",K133-TODAY())</f>
        <v/>
      </c>
      <c r="M133" s="6">
        <f>IF(L133="","",IF(L133&lt;0,"Expirée",IF(L133&lt;=90,"À renouveler","Valide")))</f>
        <v/>
      </c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7" t="n"/>
      <c r="J134" s="6">
        <f>IF(F134="","",IFERROR(VLOOKUP(F134,Durées!$A$2:$B$16,2,FALSE),""))</f>
        <v/>
      </c>
      <c r="K134" s="7">
        <f>IF(OR(I134="",J134=""),"",EDATE(I134,J134))</f>
        <v/>
      </c>
      <c r="L134" s="6">
        <f>IF(K134="","",K134-TODAY())</f>
        <v/>
      </c>
      <c r="M134" s="6">
        <f>IF(L134="","",IF(L134&lt;0,"Expirée",IF(L134&lt;=90,"À renouveler","Valide")))</f>
        <v/>
      </c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7" t="n"/>
      <c r="J135" s="6">
        <f>IF(F135="","",IFERROR(VLOOKUP(F135,Durées!$A$2:$B$16,2,FALSE),""))</f>
        <v/>
      </c>
      <c r="K135" s="7">
        <f>IF(OR(I135="",J135=""),"",EDATE(I135,J135))</f>
        <v/>
      </c>
      <c r="L135" s="6">
        <f>IF(K135="","",K135-TODAY())</f>
        <v/>
      </c>
      <c r="M135" s="6">
        <f>IF(L135="","",IF(L135&lt;0,"Expirée",IF(L135&lt;=90,"À renouveler","Valide")))</f>
        <v/>
      </c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7" t="n"/>
      <c r="J136" s="6">
        <f>IF(F136="","",IFERROR(VLOOKUP(F136,Durées!$A$2:$B$16,2,FALSE),""))</f>
        <v/>
      </c>
      <c r="K136" s="7">
        <f>IF(OR(I136="",J136=""),"",EDATE(I136,J136))</f>
        <v/>
      </c>
      <c r="L136" s="6">
        <f>IF(K136="","",K136-TODAY())</f>
        <v/>
      </c>
      <c r="M136" s="6">
        <f>IF(L136="","",IF(L136&lt;0,"Expirée",IF(L136&lt;=90,"À renouveler","Valide")))</f>
        <v/>
      </c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7" t="n"/>
      <c r="J137" s="6">
        <f>IF(F137="","",IFERROR(VLOOKUP(F137,Durées!$A$2:$B$16,2,FALSE),""))</f>
        <v/>
      </c>
      <c r="K137" s="7">
        <f>IF(OR(I137="",J137=""),"",EDATE(I137,J137))</f>
        <v/>
      </c>
      <c r="L137" s="6">
        <f>IF(K137="","",K137-TODAY())</f>
        <v/>
      </c>
      <c r="M137" s="6">
        <f>IF(L137="","",IF(L137&lt;0,"Expirée",IF(L137&lt;=90,"À renouveler","Valide")))</f>
        <v/>
      </c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7" t="n"/>
      <c r="J138" s="6">
        <f>IF(F138="","",IFERROR(VLOOKUP(F138,Durées!$A$2:$B$16,2,FALSE),""))</f>
        <v/>
      </c>
      <c r="K138" s="7">
        <f>IF(OR(I138="",J138=""),"",EDATE(I138,J138))</f>
        <v/>
      </c>
      <c r="L138" s="6">
        <f>IF(K138="","",K138-TODAY())</f>
        <v/>
      </c>
      <c r="M138" s="6">
        <f>IF(L138="","",IF(L138&lt;0,"Expirée",IF(L138&lt;=90,"À renouveler","Valide")))</f>
        <v/>
      </c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7" t="n"/>
      <c r="J139" s="6">
        <f>IF(F139="","",IFERROR(VLOOKUP(F139,Durées!$A$2:$B$16,2,FALSE),""))</f>
        <v/>
      </c>
      <c r="K139" s="7">
        <f>IF(OR(I139="",J139=""),"",EDATE(I139,J139))</f>
        <v/>
      </c>
      <c r="L139" s="6">
        <f>IF(K139="","",K139-TODAY())</f>
        <v/>
      </c>
      <c r="M139" s="6">
        <f>IF(L139="","",IF(L139&lt;0,"Expirée",IF(L139&lt;=90,"À renouveler","Valide")))</f>
        <v/>
      </c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7" t="n"/>
      <c r="J140" s="6">
        <f>IF(F140="","",IFERROR(VLOOKUP(F140,Durées!$A$2:$B$16,2,FALSE),""))</f>
        <v/>
      </c>
      <c r="K140" s="7">
        <f>IF(OR(I140="",J140=""),"",EDATE(I140,J140))</f>
        <v/>
      </c>
      <c r="L140" s="6">
        <f>IF(K140="","",K140-TODAY())</f>
        <v/>
      </c>
      <c r="M140" s="6">
        <f>IF(L140="","",IF(L140&lt;0,"Expirée",IF(L140&lt;=90,"À renouveler","Valide")))</f>
        <v/>
      </c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7" t="n"/>
      <c r="J141" s="6">
        <f>IF(F141="","",IFERROR(VLOOKUP(F141,Durées!$A$2:$B$16,2,FALSE),""))</f>
        <v/>
      </c>
      <c r="K141" s="7">
        <f>IF(OR(I141="",J141=""),"",EDATE(I141,J141))</f>
        <v/>
      </c>
      <c r="L141" s="6">
        <f>IF(K141="","",K141-TODAY())</f>
        <v/>
      </c>
      <c r="M141" s="6">
        <f>IF(L141="","",IF(L141&lt;0,"Expirée",IF(L141&lt;=90,"À renouveler","Valide")))</f>
        <v/>
      </c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7" t="n"/>
      <c r="J142" s="6">
        <f>IF(F142="","",IFERROR(VLOOKUP(F142,Durées!$A$2:$B$16,2,FALSE),""))</f>
        <v/>
      </c>
      <c r="K142" s="7">
        <f>IF(OR(I142="",J142=""),"",EDATE(I142,J142))</f>
        <v/>
      </c>
      <c r="L142" s="6">
        <f>IF(K142="","",K142-TODAY())</f>
        <v/>
      </c>
      <c r="M142" s="6">
        <f>IF(L142="","",IF(L142&lt;0,"Expirée",IF(L142&lt;=90,"À renouveler","Valide")))</f>
        <v/>
      </c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7" t="n"/>
      <c r="J143" s="6">
        <f>IF(F143="","",IFERROR(VLOOKUP(F143,Durées!$A$2:$B$16,2,FALSE),""))</f>
        <v/>
      </c>
      <c r="K143" s="7">
        <f>IF(OR(I143="",J143=""),"",EDATE(I143,J143))</f>
        <v/>
      </c>
      <c r="L143" s="6">
        <f>IF(K143="","",K143-TODAY())</f>
        <v/>
      </c>
      <c r="M143" s="6">
        <f>IF(L143="","",IF(L143&lt;0,"Expirée",IF(L143&lt;=90,"À renouveler","Valide")))</f>
        <v/>
      </c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7" t="n"/>
      <c r="J144" s="6">
        <f>IF(F144="","",IFERROR(VLOOKUP(F144,Durées!$A$2:$B$16,2,FALSE),""))</f>
        <v/>
      </c>
      <c r="K144" s="7">
        <f>IF(OR(I144="",J144=""),"",EDATE(I144,J144))</f>
        <v/>
      </c>
      <c r="L144" s="6">
        <f>IF(K144="","",K144-TODAY())</f>
        <v/>
      </c>
      <c r="M144" s="6">
        <f>IF(L144="","",IF(L144&lt;0,"Expirée",IF(L144&lt;=90,"À renouveler","Valide")))</f>
        <v/>
      </c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7" t="n"/>
      <c r="J145" s="6">
        <f>IF(F145="","",IFERROR(VLOOKUP(F145,Durées!$A$2:$B$16,2,FALSE),""))</f>
        <v/>
      </c>
      <c r="K145" s="7">
        <f>IF(OR(I145="",J145=""),"",EDATE(I145,J145))</f>
        <v/>
      </c>
      <c r="L145" s="6">
        <f>IF(K145="","",K145-TODAY())</f>
        <v/>
      </c>
      <c r="M145" s="6">
        <f>IF(L145="","",IF(L145&lt;0,"Expirée",IF(L145&lt;=90,"À renouveler","Valide")))</f>
        <v/>
      </c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7" t="n"/>
      <c r="J146" s="6">
        <f>IF(F146="","",IFERROR(VLOOKUP(F146,Durées!$A$2:$B$16,2,FALSE),""))</f>
        <v/>
      </c>
      <c r="K146" s="7">
        <f>IF(OR(I146="",J146=""),"",EDATE(I146,J146))</f>
        <v/>
      </c>
      <c r="L146" s="6">
        <f>IF(K146="","",K146-TODAY())</f>
        <v/>
      </c>
      <c r="M146" s="6">
        <f>IF(L146="","",IF(L146&lt;0,"Expirée",IF(L146&lt;=90,"À renouveler","Valide")))</f>
        <v/>
      </c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7" t="n"/>
      <c r="J147" s="6">
        <f>IF(F147="","",IFERROR(VLOOKUP(F147,Durées!$A$2:$B$16,2,FALSE),""))</f>
        <v/>
      </c>
      <c r="K147" s="7">
        <f>IF(OR(I147="",J147=""),"",EDATE(I147,J147))</f>
        <v/>
      </c>
      <c r="L147" s="6">
        <f>IF(K147="","",K147-TODAY())</f>
        <v/>
      </c>
      <c r="M147" s="6">
        <f>IF(L147="","",IF(L147&lt;0,"Expirée",IF(L147&lt;=90,"À renouveler","Valide")))</f>
        <v/>
      </c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7" t="n"/>
      <c r="J148" s="6">
        <f>IF(F148="","",IFERROR(VLOOKUP(F148,Durées!$A$2:$B$16,2,FALSE),""))</f>
        <v/>
      </c>
      <c r="K148" s="7">
        <f>IF(OR(I148="",J148=""),"",EDATE(I148,J148))</f>
        <v/>
      </c>
      <c r="L148" s="6">
        <f>IF(K148="","",K148-TODAY())</f>
        <v/>
      </c>
      <c r="M148" s="6">
        <f>IF(L148="","",IF(L148&lt;0,"Expirée",IF(L148&lt;=90,"À renouveler","Valide")))</f>
        <v/>
      </c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7" t="n"/>
      <c r="J149" s="6">
        <f>IF(F149="","",IFERROR(VLOOKUP(F149,Durées!$A$2:$B$16,2,FALSE),""))</f>
        <v/>
      </c>
      <c r="K149" s="7">
        <f>IF(OR(I149="",J149=""),"",EDATE(I149,J149))</f>
        <v/>
      </c>
      <c r="L149" s="6">
        <f>IF(K149="","",K149-TODAY())</f>
        <v/>
      </c>
      <c r="M149" s="6">
        <f>IF(L149="","",IF(L149&lt;0,"Expirée",IF(L149&lt;=90,"À renouveler","Valide")))</f>
        <v/>
      </c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7" t="n"/>
      <c r="J150" s="6">
        <f>IF(F150="","",IFERROR(VLOOKUP(F150,Durées!$A$2:$B$16,2,FALSE),""))</f>
        <v/>
      </c>
      <c r="K150" s="7">
        <f>IF(OR(I150="",J150=""),"",EDATE(I150,J150))</f>
        <v/>
      </c>
      <c r="L150" s="6">
        <f>IF(K150="","",K150-TODAY())</f>
        <v/>
      </c>
      <c r="M150" s="6">
        <f>IF(L150="","",IF(L150&lt;0,"Expirée",IF(L150&lt;=90,"À renouveler","Valide")))</f>
        <v/>
      </c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7" t="n"/>
      <c r="J151" s="6">
        <f>IF(F151="","",IFERROR(VLOOKUP(F151,Durées!$A$2:$B$16,2,FALSE),""))</f>
        <v/>
      </c>
      <c r="K151" s="7">
        <f>IF(OR(I151="",J151=""),"",EDATE(I151,J151))</f>
        <v/>
      </c>
      <c r="L151" s="6">
        <f>IF(K151="","",K151-TODAY())</f>
        <v/>
      </c>
      <c r="M151" s="6">
        <f>IF(L151="","",IF(L151&lt;0,"Expirée",IF(L151&lt;=90,"À renouveler","Valide")))</f>
        <v/>
      </c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7" t="n"/>
      <c r="J152" s="6">
        <f>IF(F152="","",IFERROR(VLOOKUP(F152,Durées!$A$2:$B$16,2,FALSE),""))</f>
        <v/>
      </c>
      <c r="K152" s="7">
        <f>IF(OR(I152="",J152=""),"",EDATE(I152,J152))</f>
        <v/>
      </c>
      <c r="L152" s="6">
        <f>IF(K152="","",K152-TODAY())</f>
        <v/>
      </c>
      <c r="M152" s="6">
        <f>IF(L152="","",IF(L152&lt;0,"Expirée",IF(L152&lt;=90,"À renouveler","Valide")))</f>
        <v/>
      </c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7" t="n"/>
      <c r="J153" s="6">
        <f>IF(F153="","",IFERROR(VLOOKUP(F153,Durées!$A$2:$B$16,2,FALSE),""))</f>
        <v/>
      </c>
      <c r="K153" s="7">
        <f>IF(OR(I153="",J153=""),"",EDATE(I153,J153))</f>
        <v/>
      </c>
      <c r="L153" s="6">
        <f>IF(K153="","",K153-TODAY())</f>
        <v/>
      </c>
      <c r="M153" s="6">
        <f>IF(L153="","",IF(L153&lt;0,"Expirée",IF(L153&lt;=90,"À renouveler","Valide")))</f>
        <v/>
      </c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7" t="n"/>
      <c r="J154" s="6">
        <f>IF(F154="","",IFERROR(VLOOKUP(F154,Durées!$A$2:$B$16,2,FALSE),""))</f>
        <v/>
      </c>
      <c r="K154" s="7">
        <f>IF(OR(I154="",J154=""),"",EDATE(I154,J154))</f>
        <v/>
      </c>
      <c r="L154" s="6">
        <f>IF(K154="","",K154-TODAY())</f>
        <v/>
      </c>
      <c r="M154" s="6">
        <f>IF(L154="","",IF(L154&lt;0,"Expirée",IF(L154&lt;=90,"À renouveler","Valide")))</f>
        <v/>
      </c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7" t="n"/>
      <c r="J155" s="6">
        <f>IF(F155="","",IFERROR(VLOOKUP(F155,Durées!$A$2:$B$16,2,FALSE),""))</f>
        <v/>
      </c>
      <c r="K155" s="7">
        <f>IF(OR(I155="",J155=""),"",EDATE(I155,J155))</f>
        <v/>
      </c>
      <c r="L155" s="6">
        <f>IF(K155="","",K155-TODAY())</f>
        <v/>
      </c>
      <c r="M155" s="6">
        <f>IF(L155="","",IF(L155&lt;0,"Expirée",IF(L155&lt;=90,"À renouveler","Valide")))</f>
        <v/>
      </c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7" t="n"/>
      <c r="J156" s="6">
        <f>IF(F156="","",IFERROR(VLOOKUP(F156,Durées!$A$2:$B$16,2,FALSE),""))</f>
        <v/>
      </c>
      <c r="K156" s="7">
        <f>IF(OR(I156="",J156=""),"",EDATE(I156,J156))</f>
        <v/>
      </c>
      <c r="L156" s="6">
        <f>IF(K156="","",K156-TODAY())</f>
        <v/>
      </c>
      <c r="M156" s="6">
        <f>IF(L156="","",IF(L156&lt;0,"Expirée",IF(L156&lt;=90,"À renouveler","Valide")))</f>
        <v/>
      </c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7" t="n"/>
      <c r="J157" s="6">
        <f>IF(F157="","",IFERROR(VLOOKUP(F157,Durées!$A$2:$B$16,2,FALSE),""))</f>
        <v/>
      </c>
      <c r="K157" s="7">
        <f>IF(OR(I157="",J157=""),"",EDATE(I157,J157))</f>
        <v/>
      </c>
      <c r="L157" s="6">
        <f>IF(K157="","",K157-TODAY())</f>
        <v/>
      </c>
      <c r="M157" s="6">
        <f>IF(L157="","",IF(L157&lt;0,"Expirée",IF(L157&lt;=90,"À renouveler","Valide")))</f>
        <v/>
      </c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7" t="n"/>
      <c r="J158" s="6">
        <f>IF(F158="","",IFERROR(VLOOKUP(F158,Durées!$A$2:$B$16,2,FALSE),""))</f>
        <v/>
      </c>
      <c r="K158" s="7">
        <f>IF(OR(I158="",J158=""),"",EDATE(I158,J158))</f>
        <v/>
      </c>
      <c r="L158" s="6">
        <f>IF(K158="","",K158-TODAY())</f>
        <v/>
      </c>
      <c r="M158" s="6">
        <f>IF(L158="","",IF(L158&lt;0,"Expirée",IF(L158&lt;=90,"À renouveler","Valide")))</f>
        <v/>
      </c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7" t="n"/>
      <c r="J159" s="6">
        <f>IF(F159="","",IFERROR(VLOOKUP(F159,Durées!$A$2:$B$16,2,FALSE),""))</f>
        <v/>
      </c>
      <c r="K159" s="7">
        <f>IF(OR(I159="",J159=""),"",EDATE(I159,J159))</f>
        <v/>
      </c>
      <c r="L159" s="6">
        <f>IF(K159="","",K159-TODAY())</f>
        <v/>
      </c>
      <c r="M159" s="6">
        <f>IF(L159="","",IF(L159&lt;0,"Expirée",IF(L159&lt;=90,"À renouveler","Valide")))</f>
        <v/>
      </c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7" t="n"/>
      <c r="J160" s="6">
        <f>IF(F160="","",IFERROR(VLOOKUP(F160,Durées!$A$2:$B$16,2,FALSE),""))</f>
        <v/>
      </c>
      <c r="K160" s="7">
        <f>IF(OR(I160="",J160=""),"",EDATE(I160,J160))</f>
        <v/>
      </c>
      <c r="L160" s="6">
        <f>IF(K160="","",K160-TODAY())</f>
        <v/>
      </c>
      <c r="M160" s="6">
        <f>IF(L160="","",IF(L160&lt;0,"Expirée",IF(L160&lt;=90,"À renouveler","Valide")))</f>
        <v/>
      </c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7" t="n"/>
      <c r="J161" s="6">
        <f>IF(F161="","",IFERROR(VLOOKUP(F161,Durées!$A$2:$B$16,2,FALSE),""))</f>
        <v/>
      </c>
      <c r="K161" s="7">
        <f>IF(OR(I161="",J161=""),"",EDATE(I161,J161))</f>
        <v/>
      </c>
      <c r="L161" s="6">
        <f>IF(K161="","",K161-TODAY())</f>
        <v/>
      </c>
      <c r="M161" s="6">
        <f>IF(L161="","",IF(L161&lt;0,"Expirée",IF(L161&lt;=90,"À renouveler","Valide")))</f>
        <v/>
      </c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7" t="n"/>
      <c r="J162" s="6">
        <f>IF(F162="","",IFERROR(VLOOKUP(F162,Durées!$A$2:$B$16,2,FALSE),""))</f>
        <v/>
      </c>
      <c r="K162" s="7">
        <f>IF(OR(I162="",J162=""),"",EDATE(I162,J162))</f>
        <v/>
      </c>
      <c r="L162" s="6">
        <f>IF(K162="","",K162-TODAY())</f>
        <v/>
      </c>
      <c r="M162" s="6">
        <f>IF(L162="","",IF(L162&lt;0,"Expirée",IF(L162&lt;=90,"À renouveler","Valide")))</f>
        <v/>
      </c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7" t="n"/>
      <c r="J163" s="6">
        <f>IF(F163="","",IFERROR(VLOOKUP(F163,Durées!$A$2:$B$16,2,FALSE),""))</f>
        <v/>
      </c>
      <c r="K163" s="7">
        <f>IF(OR(I163="",J163=""),"",EDATE(I163,J163))</f>
        <v/>
      </c>
      <c r="L163" s="6">
        <f>IF(K163="","",K163-TODAY())</f>
        <v/>
      </c>
      <c r="M163" s="6">
        <f>IF(L163="","",IF(L163&lt;0,"Expirée",IF(L163&lt;=90,"À renouveler","Valide")))</f>
        <v/>
      </c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7" t="n"/>
      <c r="J164" s="6">
        <f>IF(F164="","",IFERROR(VLOOKUP(F164,Durées!$A$2:$B$16,2,FALSE),""))</f>
        <v/>
      </c>
      <c r="K164" s="7">
        <f>IF(OR(I164="",J164=""),"",EDATE(I164,J164))</f>
        <v/>
      </c>
      <c r="L164" s="6">
        <f>IF(K164="","",K164-TODAY())</f>
        <v/>
      </c>
      <c r="M164" s="6">
        <f>IF(L164="","",IF(L164&lt;0,"Expirée",IF(L164&lt;=90,"À renouveler","Valide")))</f>
        <v/>
      </c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7" t="n"/>
      <c r="J165" s="6">
        <f>IF(F165="","",IFERROR(VLOOKUP(F165,Durées!$A$2:$B$16,2,FALSE),""))</f>
        <v/>
      </c>
      <c r="K165" s="7">
        <f>IF(OR(I165="",J165=""),"",EDATE(I165,J165))</f>
        <v/>
      </c>
      <c r="L165" s="6">
        <f>IF(K165="","",K165-TODAY())</f>
        <v/>
      </c>
      <c r="M165" s="6">
        <f>IF(L165="","",IF(L165&lt;0,"Expirée",IF(L165&lt;=90,"À renouveler","Valide")))</f>
        <v/>
      </c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7" t="n"/>
      <c r="J166" s="6">
        <f>IF(F166="","",IFERROR(VLOOKUP(F166,Durées!$A$2:$B$16,2,FALSE),""))</f>
        <v/>
      </c>
      <c r="K166" s="7">
        <f>IF(OR(I166="",J166=""),"",EDATE(I166,J166))</f>
        <v/>
      </c>
      <c r="L166" s="6">
        <f>IF(K166="","",K166-TODAY())</f>
        <v/>
      </c>
      <c r="M166" s="6">
        <f>IF(L166="","",IF(L166&lt;0,"Expirée",IF(L166&lt;=90,"À renouveler","Valide")))</f>
        <v/>
      </c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7" t="n"/>
      <c r="J167" s="6">
        <f>IF(F167="","",IFERROR(VLOOKUP(F167,Durées!$A$2:$B$16,2,FALSE),""))</f>
        <v/>
      </c>
      <c r="K167" s="7">
        <f>IF(OR(I167="",J167=""),"",EDATE(I167,J167))</f>
        <v/>
      </c>
      <c r="L167" s="6">
        <f>IF(K167="","",K167-TODAY())</f>
        <v/>
      </c>
      <c r="M167" s="6">
        <f>IF(L167="","",IF(L167&lt;0,"Expirée",IF(L167&lt;=90,"À renouveler","Valide")))</f>
        <v/>
      </c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7" t="n"/>
      <c r="J168" s="6">
        <f>IF(F168="","",IFERROR(VLOOKUP(F168,Durées!$A$2:$B$16,2,FALSE),""))</f>
        <v/>
      </c>
      <c r="K168" s="7">
        <f>IF(OR(I168="",J168=""),"",EDATE(I168,J168))</f>
        <v/>
      </c>
      <c r="L168" s="6">
        <f>IF(K168="","",K168-TODAY())</f>
        <v/>
      </c>
      <c r="M168" s="6">
        <f>IF(L168="","",IF(L168&lt;0,"Expirée",IF(L168&lt;=90,"À renouveler","Valide")))</f>
        <v/>
      </c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7" t="n"/>
      <c r="J169" s="6">
        <f>IF(F169="","",IFERROR(VLOOKUP(F169,Durées!$A$2:$B$16,2,FALSE),""))</f>
        <v/>
      </c>
      <c r="K169" s="7">
        <f>IF(OR(I169="",J169=""),"",EDATE(I169,J169))</f>
        <v/>
      </c>
      <c r="L169" s="6">
        <f>IF(K169="","",K169-TODAY())</f>
        <v/>
      </c>
      <c r="M169" s="6">
        <f>IF(L169="","",IF(L169&lt;0,"Expirée",IF(L169&lt;=90,"À renouveler","Valide")))</f>
        <v/>
      </c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7" t="n"/>
      <c r="J170" s="6">
        <f>IF(F170="","",IFERROR(VLOOKUP(F170,Durées!$A$2:$B$16,2,FALSE),""))</f>
        <v/>
      </c>
      <c r="K170" s="7">
        <f>IF(OR(I170="",J170=""),"",EDATE(I170,J170))</f>
        <v/>
      </c>
      <c r="L170" s="6">
        <f>IF(K170="","",K170-TODAY())</f>
        <v/>
      </c>
      <c r="M170" s="6">
        <f>IF(L170="","",IF(L170&lt;0,"Expirée",IF(L170&lt;=90,"À renouveler","Valide")))</f>
        <v/>
      </c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7" t="n"/>
      <c r="J171" s="6">
        <f>IF(F171="","",IFERROR(VLOOKUP(F171,Durées!$A$2:$B$16,2,FALSE),""))</f>
        <v/>
      </c>
      <c r="K171" s="7">
        <f>IF(OR(I171="",J171=""),"",EDATE(I171,J171))</f>
        <v/>
      </c>
      <c r="L171" s="6">
        <f>IF(K171="","",K171-TODAY())</f>
        <v/>
      </c>
      <c r="M171" s="6">
        <f>IF(L171="","",IF(L171&lt;0,"Expirée",IF(L171&lt;=90,"À renouveler","Valide")))</f>
        <v/>
      </c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7" t="n"/>
      <c r="J172" s="6">
        <f>IF(F172="","",IFERROR(VLOOKUP(F172,Durées!$A$2:$B$16,2,FALSE),""))</f>
        <v/>
      </c>
      <c r="K172" s="7">
        <f>IF(OR(I172="",J172=""),"",EDATE(I172,J172))</f>
        <v/>
      </c>
      <c r="L172" s="6">
        <f>IF(K172="","",K172-TODAY())</f>
        <v/>
      </c>
      <c r="M172" s="6">
        <f>IF(L172="","",IF(L172&lt;0,"Expirée",IF(L172&lt;=90,"À renouveler","Valide")))</f>
        <v/>
      </c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7" t="n"/>
      <c r="J173" s="6">
        <f>IF(F173="","",IFERROR(VLOOKUP(F173,Durées!$A$2:$B$16,2,FALSE),""))</f>
        <v/>
      </c>
      <c r="K173" s="7">
        <f>IF(OR(I173="",J173=""),"",EDATE(I173,J173))</f>
        <v/>
      </c>
      <c r="L173" s="6">
        <f>IF(K173="","",K173-TODAY())</f>
        <v/>
      </c>
      <c r="M173" s="6">
        <f>IF(L173="","",IF(L173&lt;0,"Expirée",IF(L173&lt;=90,"À renouveler","Valide")))</f>
        <v/>
      </c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7" t="n"/>
      <c r="J174" s="6">
        <f>IF(F174="","",IFERROR(VLOOKUP(F174,Durées!$A$2:$B$16,2,FALSE),""))</f>
        <v/>
      </c>
      <c r="K174" s="7">
        <f>IF(OR(I174="",J174=""),"",EDATE(I174,J174))</f>
        <v/>
      </c>
      <c r="L174" s="6">
        <f>IF(K174="","",K174-TODAY())</f>
        <v/>
      </c>
      <c r="M174" s="6">
        <f>IF(L174="","",IF(L174&lt;0,"Expirée",IF(L174&lt;=90,"À renouveler","Valide")))</f>
        <v/>
      </c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7" t="n"/>
      <c r="J175" s="6">
        <f>IF(F175="","",IFERROR(VLOOKUP(F175,Durées!$A$2:$B$16,2,FALSE),""))</f>
        <v/>
      </c>
      <c r="K175" s="7">
        <f>IF(OR(I175="",J175=""),"",EDATE(I175,J175))</f>
        <v/>
      </c>
      <c r="L175" s="6">
        <f>IF(K175="","",K175-TODAY())</f>
        <v/>
      </c>
      <c r="M175" s="6">
        <f>IF(L175="","",IF(L175&lt;0,"Expirée",IF(L175&lt;=90,"À renouveler","Valide")))</f>
        <v/>
      </c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7" t="n"/>
      <c r="J176" s="6">
        <f>IF(F176="","",IFERROR(VLOOKUP(F176,Durées!$A$2:$B$16,2,FALSE),""))</f>
        <v/>
      </c>
      <c r="K176" s="7">
        <f>IF(OR(I176="",J176=""),"",EDATE(I176,J176))</f>
        <v/>
      </c>
      <c r="L176" s="6">
        <f>IF(K176="","",K176-TODAY())</f>
        <v/>
      </c>
      <c r="M176" s="6">
        <f>IF(L176="","",IF(L176&lt;0,"Expirée",IF(L176&lt;=90,"À renouveler","Valide")))</f>
        <v/>
      </c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7" t="n"/>
      <c r="J177" s="6">
        <f>IF(F177="","",IFERROR(VLOOKUP(F177,Durées!$A$2:$B$16,2,FALSE),""))</f>
        <v/>
      </c>
      <c r="K177" s="7">
        <f>IF(OR(I177="",J177=""),"",EDATE(I177,J177))</f>
        <v/>
      </c>
      <c r="L177" s="6">
        <f>IF(K177="","",K177-TODAY())</f>
        <v/>
      </c>
      <c r="M177" s="6">
        <f>IF(L177="","",IF(L177&lt;0,"Expirée",IF(L177&lt;=90,"À renouveler","Valide")))</f>
        <v/>
      </c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7" t="n"/>
      <c r="J178" s="6">
        <f>IF(F178="","",IFERROR(VLOOKUP(F178,Durées!$A$2:$B$16,2,FALSE),""))</f>
        <v/>
      </c>
      <c r="K178" s="7">
        <f>IF(OR(I178="",J178=""),"",EDATE(I178,J178))</f>
        <v/>
      </c>
      <c r="L178" s="6">
        <f>IF(K178="","",K178-TODAY())</f>
        <v/>
      </c>
      <c r="M178" s="6">
        <f>IF(L178="","",IF(L178&lt;0,"Expirée",IF(L178&lt;=90,"À renouveler","Valide")))</f>
        <v/>
      </c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7" t="n"/>
      <c r="J179" s="6">
        <f>IF(F179="","",IFERROR(VLOOKUP(F179,Durées!$A$2:$B$16,2,FALSE),""))</f>
        <v/>
      </c>
      <c r="K179" s="7">
        <f>IF(OR(I179="",J179=""),"",EDATE(I179,J179))</f>
        <v/>
      </c>
      <c r="L179" s="6">
        <f>IF(K179="","",K179-TODAY())</f>
        <v/>
      </c>
      <c r="M179" s="6">
        <f>IF(L179="","",IF(L179&lt;0,"Expirée",IF(L179&lt;=90,"À renouveler","Valide")))</f>
        <v/>
      </c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7" t="n"/>
      <c r="J180" s="6">
        <f>IF(F180="","",IFERROR(VLOOKUP(F180,Durées!$A$2:$B$16,2,FALSE),""))</f>
        <v/>
      </c>
      <c r="K180" s="7">
        <f>IF(OR(I180="",J180=""),"",EDATE(I180,J180))</f>
        <v/>
      </c>
      <c r="L180" s="6">
        <f>IF(K180="","",K180-TODAY())</f>
        <v/>
      </c>
      <c r="M180" s="6">
        <f>IF(L180="","",IF(L180&lt;0,"Expirée",IF(L180&lt;=90,"À renouveler","Valide")))</f>
        <v/>
      </c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7" t="n"/>
      <c r="J181" s="6">
        <f>IF(F181="","",IFERROR(VLOOKUP(F181,Durées!$A$2:$B$16,2,FALSE),""))</f>
        <v/>
      </c>
      <c r="K181" s="7">
        <f>IF(OR(I181="",J181=""),"",EDATE(I181,J181))</f>
        <v/>
      </c>
      <c r="L181" s="6">
        <f>IF(K181="","",K181-TODAY())</f>
        <v/>
      </c>
      <c r="M181" s="6">
        <f>IF(L181="","",IF(L181&lt;0,"Expirée",IF(L181&lt;=90,"À renouveler","Valide")))</f>
        <v/>
      </c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7" t="n"/>
      <c r="J182" s="6">
        <f>IF(F182="","",IFERROR(VLOOKUP(F182,Durées!$A$2:$B$16,2,FALSE),""))</f>
        <v/>
      </c>
      <c r="K182" s="7">
        <f>IF(OR(I182="",J182=""),"",EDATE(I182,J182))</f>
        <v/>
      </c>
      <c r="L182" s="6">
        <f>IF(K182="","",K182-TODAY())</f>
        <v/>
      </c>
      <c r="M182" s="6">
        <f>IF(L182="","",IF(L182&lt;0,"Expirée",IF(L182&lt;=90,"À renouveler","Valide")))</f>
        <v/>
      </c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7" t="n"/>
      <c r="J183" s="6">
        <f>IF(F183="","",IFERROR(VLOOKUP(F183,Durées!$A$2:$B$16,2,FALSE),""))</f>
        <v/>
      </c>
      <c r="K183" s="7">
        <f>IF(OR(I183="",J183=""),"",EDATE(I183,J183))</f>
        <v/>
      </c>
      <c r="L183" s="6">
        <f>IF(K183="","",K183-TODAY())</f>
        <v/>
      </c>
      <c r="M183" s="6">
        <f>IF(L183="","",IF(L183&lt;0,"Expirée",IF(L183&lt;=90,"À renouveler","Valide")))</f>
        <v/>
      </c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7" t="n"/>
      <c r="J184" s="6">
        <f>IF(F184="","",IFERROR(VLOOKUP(F184,Durées!$A$2:$B$16,2,FALSE),""))</f>
        <v/>
      </c>
      <c r="K184" s="7">
        <f>IF(OR(I184="",J184=""),"",EDATE(I184,J184))</f>
        <v/>
      </c>
      <c r="L184" s="6">
        <f>IF(K184="","",K184-TODAY())</f>
        <v/>
      </c>
      <c r="M184" s="6">
        <f>IF(L184="","",IF(L184&lt;0,"Expirée",IF(L184&lt;=90,"À renouveler","Valide")))</f>
        <v/>
      </c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7" t="n"/>
      <c r="J185" s="6">
        <f>IF(F185="","",IFERROR(VLOOKUP(F185,Durées!$A$2:$B$16,2,FALSE),""))</f>
        <v/>
      </c>
      <c r="K185" s="7">
        <f>IF(OR(I185="",J185=""),"",EDATE(I185,J185))</f>
        <v/>
      </c>
      <c r="L185" s="6">
        <f>IF(K185="","",K185-TODAY())</f>
        <v/>
      </c>
      <c r="M185" s="6">
        <f>IF(L185="","",IF(L185&lt;0,"Expirée",IF(L185&lt;=90,"À renouveler","Valide")))</f>
        <v/>
      </c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7" t="n"/>
      <c r="J186" s="6">
        <f>IF(F186="","",IFERROR(VLOOKUP(F186,Durées!$A$2:$B$16,2,FALSE),""))</f>
        <v/>
      </c>
      <c r="K186" s="7">
        <f>IF(OR(I186="",J186=""),"",EDATE(I186,J186))</f>
        <v/>
      </c>
      <c r="L186" s="6">
        <f>IF(K186="","",K186-TODAY())</f>
        <v/>
      </c>
      <c r="M186" s="6">
        <f>IF(L186="","",IF(L186&lt;0,"Expirée",IF(L186&lt;=90,"À renouveler","Valide")))</f>
        <v/>
      </c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7" t="n"/>
      <c r="J187" s="6">
        <f>IF(F187="","",IFERROR(VLOOKUP(F187,Durées!$A$2:$B$16,2,FALSE),""))</f>
        <v/>
      </c>
      <c r="K187" s="7">
        <f>IF(OR(I187="",J187=""),"",EDATE(I187,J187))</f>
        <v/>
      </c>
      <c r="L187" s="6">
        <f>IF(K187="","",K187-TODAY())</f>
        <v/>
      </c>
      <c r="M187" s="6">
        <f>IF(L187="","",IF(L187&lt;0,"Expirée",IF(L187&lt;=90,"À renouveler","Valide")))</f>
        <v/>
      </c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7" t="n"/>
      <c r="J188" s="6">
        <f>IF(F188="","",IFERROR(VLOOKUP(F188,Durées!$A$2:$B$16,2,FALSE),""))</f>
        <v/>
      </c>
      <c r="K188" s="7">
        <f>IF(OR(I188="",J188=""),"",EDATE(I188,J188))</f>
        <v/>
      </c>
      <c r="L188" s="6">
        <f>IF(K188="","",K188-TODAY())</f>
        <v/>
      </c>
      <c r="M188" s="6">
        <f>IF(L188="","",IF(L188&lt;0,"Expirée",IF(L188&lt;=90,"À renouveler","Valide")))</f>
        <v/>
      </c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7" t="n"/>
      <c r="J189" s="6">
        <f>IF(F189="","",IFERROR(VLOOKUP(F189,Durées!$A$2:$B$16,2,FALSE),""))</f>
        <v/>
      </c>
      <c r="K189" s="7">
        <f>IF(OR(I189="",J189=""),"",EDATE(I189,J189))</f>
        <v/>
      </c>
      <c r="L189" s="6">
        <f>IF(K189="","",K189-TODAY())</f>
        <v/>
      </c>
      <c r="M189" s="6">
        <f>IF(L189="","",IF(L189&lt;0,"Expirée",IF(L189&lt;=90,"À renouveler","Valide")))</f>
        <v/>
      </c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7" t="n"/>
      <c r="J190" s="6">
        <f>IF(F190="","",IFERROR(VLOOKUP(F190,Durées!$A$2:$B$16,2,FALSE),""))</f>
        <v/>
      </c>
      <c r="K190" s="7">
        <f>IF(OR(I190="",J190=""),"",EDATE(I190,J190))</f>
        <v/>
      </c>
      <c r="L190" s="6">
        <f>IF(K190="","",K190-TODAY())</f>
        <v/>
      </c>
      <c r="M190" s="6">
        <f>IF(L190="","",IF(L190&lt;0,"Expirée",IF(L190&lt;=90,"À renouveler","Valide")))</f>
        <v/>
      </c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7" t="n"/>
      <c r="J191" s="6">
        <f>IF(F191="","",IFERROR(VLOOKUP(F191,Durées!$A$2:$B$16,2,FALSE),""))</f>
        <v/>
      </c>
      <c r="K191" s="7">
        <f>IF(OR(I191="",J191=""),"",EDATE(I191,J191))</f>
        <v/>
      </c>
      <c r="L191" s="6">
        <f>IF(K191="","",K191-TODAY())</f>
        <v/>
      </c>
      <c r="M191" s="6">
        <f>IF(L191="","",IF(L191&lt;0,"Expirée",IF(L191&lt;=90,"À renouveler","Valide")))</f>
        <v/>
      </c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7" t="n"/>
      <c r="J192" s="6">
        <f>IF(F192="","",IFERROR(VLOOKUP(F192,Durées!$A$2:$B$16,2,FALSE),""))</f>
        <v/>
      </c>
      <c r="K192" s="7">
        <f>IF(OR(I192="",J192=""),"",EDATE(I192,J192))</f>
        <v/>
      </c>
      <c r="L192" s="6">
        <f>IF(K192="","",K192-TODAY())</f>
        <v/>
      </c>
      <c r="M192" s="6">
        <f>IF(L192="","",IF(L192&lt;0,"Expirée",IF(L192&lt;=90,"À renouveler","Valide")))</f>
        <v/>
      </c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7" t="n"/>
      <c r="J193" s="6">
        <f>IF(F193="","",IFERROR(VLOOKUP(F193,Durées!$A$2:$B$16,2,FALSE),""))</f>
        <v/>
      </c>
      <c r="K193" s="7">
        <f>IF(OR(I193="",J193=""),"",EDATE(I193,J193))</f>
        <v/>
      </c>
      <c r="L193" s="6">
        <f>IF(K193="","",K193-TODAY())</f>
        <v/>
      </c>
      <c r="M193" s="6">
        <f>IF(L193="","",IF(L193&lt;0,"Expirée",IF(L193&lt;=90,"À renouveler","Valide")))</f>
        <v/>
      </c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7" t="n"/>
      <c r="J194" s="6">
        <f>IF(F194="","",IFERROR(VLOOKUP(F194,Durées!$A$2:$B$16,2,FALSE),""))</f>
        <v/>
      </c>
      <c r="K194" s="7">
        <f>IF(OR(I194="",J194=""),"",EDATE(I194,J194))</f>
        <v/>
      </c>
      <c r="L194" s="6">
        <f>IF(K194="","",K194-TODAY())</f>
        <v/>
      </c>
      <c r="M194" s="6">
        <f>IF(L194="","",IF(L194&lt;0,"Expirée",IF(L194&lt;=90,"À renouveler","Valide")))</f>
        <v/>
      </c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7" t="n"/>
      <c r="J195" s="6">
        <f>IF(F195="","",IFERROR(VLOOKUP(F195,Durées!$A$2:$B$16,2,FALSE),""))</f>
        <v/>
      </c>
      <c r="K195" s="7">
        <f>IF(OR(I195="",J195=""),"",EDATE(I195,J195))</f>
        <v/>
      </c>
      <c r="L195" s="6">
        <f>IF(K195="","",K195-TODAY())</f>
        <v/>
      </c>
      <c r="M195" s="6">
        <f>IF(L195="","",IF(L195&lt;0,"Expirée",IF(L195&lt;=90,"À renouveler","Valide")))</f>
        <v/>
      </c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7" t="n"/>
      <c r="J196" s="6">
        <f>IF(F196="","",IFERROR(VLOOKUP(F196,Durées!$A$2:$B$16,2,FALSE),""))</f>
        <v/>
      </c>
      <c r="K196" s="7">
        <f>IF(OR(I196="",J196=""),"",EDATE(I196,J196))</f>
        <v/>
      </c>
      <c r="L196" s="6">
        <f>IF(K196="","",K196-TODAY())</f>
        <v/>
      </c>
      <c r="M196" s="6">
        <f>IF(L196="","",IF(L196&lt;0,"Expirée",IF(L196&lt;=90,"À renouveler","Valide")))</f>
        <v/>
      </c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7" t="n"/>
      <c r="J197" s="6">
        <f>IF(F197="","",IFERROR(VLOOKUP(F197,Durées!$A$2:$B$16,2,FALSE),""))</f>
        <v/>
      </c>
      <c r="K197" s="7">
        <f>IF(OR(I197="",J197=""),"",EDATE(I197,J197))</f>
        <v/>
      </c>
      <c r="L197" s="6">
        <f>IF(K197="","",K197-TODAY())</f>
        <v/>
      </c>
      <c r="M197" s="6">
        <f>IF(L197="","",IF(L197&lt;0,"Expirée",IF(L197&lt;=90,"À renouveler","Valide")))</f>
        <v/>
      </c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7" t="n"/>
      <c r="J198" s="6">
        <f>IF(F198="","",IFERROR(VLOOKUP(F198,Durées!$A$2:$B$16,2,FALSE),""))</f>
        <v/>
      </c>
      <c r="K198" s="7">
        <f>IF(OR(I198="",J198=""),"",EDATE(I198,J198))</f>
        <v/>
      </c>
      <c r="L198" s="6">
        <f>IF(K198="","",K198-TODAY())</f>
        <v/>
      </c>
      <c r="M198" s="6">
        <f>IF(L198="","",IF(L198&lt;0,"Expirée",IF(L198&lt;=90,"À renouveler","Valide")))</f>
        <v/>
      </c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7" t="n"/>
      <c r="J199" s="6">
        <f>IF(F199="","",IFERROR(VLOOKUP(F199,Durées!$A$2:$B$16,2,FALSE),""))</f>
        <v/>
      </c>
      <c r="K199" s="7">
        <f>IF(OR(I199="",J199=""),"",EDATE(I199,J199))</f>
        <v/>
      </c>
      <c r="L199" s="6">
        <f>IF(K199="","",K199-TODAY())</f>
        <v/>
      </c>
      <c r="M199" s="6">
        <f>IF(L199="","",IF(L199&lt;0,"Expirée",IF(L199&lt;=90,"À renouveler","Valide")))</f>
        <v/>
      </c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7" t="n"/>
      <c r="J200" s="6">
        <f>IF(F200="","",IFERROR(VLOOKUP(F200,Durées!$A$2:$B$16,2,FALSE),""))</f>
        <v/>
      </c>
      <c r="K200" s="7">
        <f>IF(OR(I200="",J200=""),"",EDATE(I200,J200))</f>
        <v/>
      </c>
      <c r="L200" s="6">
        <f>IF(K200="","",K200-TODAY())</f>
        <v/>
      </c>
      <c r="M200" s="6">
        <f>IF(L200="","",IF(L200&lt;0,"Expirée",IF(L200&lt;=90,"À renouveler","Valide")))</f>
        <v/>
      </c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7" t="n"/>
      <c r="J201" s="6">
        <f>IF(F201="","",IFERROR(VLOOKUP(F201,Durées!$A$2:$B$16,2,FALSE),""))</f>
        <v/>
      </c>
      <c r="K201" s="7">
        <f>IF(OR(I201="",J201=""),"",EDATE(I201,J201))</f>
        <v/>
      </c>
      <c r="L201" s="6">
        <f>IF(K201="","",K201-TODAY())</f>
        <v/>
      </c>
      <c r="M201" s="6">
        <f>IF(L201="","",IF(L201&lt;0,"Expirée",IF(L201&lt;=90,"À renouveler","Valide")))</f>
        <v/>
      </c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7" t="n"/>
      <c r="J202" s="6">
        <f>IF(F202="","",IFERROR(VLOOKUP(F202,Durées!$A$2:$B$16,2,FALSE),""))</f>
        <v/>
      </c>
      <c r="K202" s="7">
        <f>IF(OR(I202="",J202=""),"",EDATE(I202,J202))</f>
        <v/>
      </c>
      <c r="L202" s="6">
        <f>IF(K202="","",K202-TODAY())</f>
        <v/>
      </c>
      <c r="M202" s="6">
        <f>IF(L202="","",IF(L202&lt;0,"Expirée",IF(L202&lt;=90,"À renouveler","Valide")))</f>
        <v/>
      </c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7" t="n"/>
      <c r="J203" s="6">
        <f>IF(F203="","",IFERROR(VLOOKUP(F203,Durées!$A$2:$B$16,2,FALSE),""))</f>
        <v/>
      </c>
      <c r="K203" s="7">
        <f>IF(OR(I203="",J203=""),"",EDATE(I203,J203))</f>
        <v/>
      </c>
      <c r="L203" s="6">
        <f>IF(K203="","",K203-TODAY())</f>
        <v/>
      </c>
      <c r="M203" s="6">
        <f>IF(L203="","",IF(L203&lt;0,"Expirée",IF(L203&lt;=90,"À renouveler","Valide")))</f>
        <v/>
      </c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7" t="n"/>
      <c r="J204" s="6">
        <f>IF(F204="","",IFERROR(VLOOKUP(F204,Durées!$A$2:$B$16,2,FALSE),""))</f>
        <v/>
      </c>
      <c r="K204" s="7">
        <f>IF(OR(I204="",J204=""),"",EDATE(I204,J204))</f>
        <v/>
      </c>
      <c r="L204" s="6">
        <f>IF(K204="","",K204-TODAY())</f>
        <v/>
      </c>
      <c r="M204" s="6">
        <f>IF(L204="","",IF(L204&lt;0,"Expirée",IF(L204&lt;=90,"À renouveler","Valide")))</f>
        <v/>
      </c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7" t="n"/>
      <c r="J205" s="6">
        <f>IF(F205="","",IFERROR(VLOOKUP(F205,Durées!$A$2:$B$16,2,FALSE),""))</f>
        <v/>
      </c>
      <c r="K205" s="7">
        <f>IF(OR(I205="",J205=""),"",EDATE(I205,J205))</f>
        <v/>
      </c>
      <c r="L205" s="6">
        <f>IF(K205="","",K205-TODAY())</f>
        <v/>
      </c>
      <c r="M205" s="6">
        <f>IF(L205="","",IF(L205&lt;0,"Expirée",IF(L205&lt;=90,"À renouveler","Valide")))</f>
        <v/>
      </c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7" t="n"/>
      <c r="J206" s="6">
        <f>IF(F206="","",IFERROR(VLOOKUP(F206,Durées!$A$2:$B$16,2,FALSE),""))</f>
        <v/>
      </c>
      <c r="K206" s="7">
        <f>IF(OR(I206="",J206=""),"",EDATE(I206,J206))</f>
        <v/>
      </c>
      <c r="L206" s="6">
        <f>IF(K206="","",K206-TODAY())</f>
        <v/>
      </c>
      <c r="M206" s="6">
        <f>IF(L206="","",IF(L206&lt;0,"Expirée",IF(L206&lt;=90,"À renouveler","Valide")))</f>
        <v/>
      </c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7" t="n"/>
      <c r="J207" s="6">
        <f>IF(F207="","",IFERROR(VLOOKUP(F207,Durées!$A$2:$B$16,2,FALSE),""))</f>
        <v/>
      </c>
      <c r="K207" s="7">
        <f>IF(OR(I207="",J207=""),"",EDATE(I207,J207))</f>
        <v/>
      </c>
      <c r="L207" s="6">
        <f>IF(K207="","",K207-TODAY())</f>
        <v/>
      </c>
      <c r="M207" s="6">
        <f>IF(L207="","",IF(L207&lt;0,"Expirée",IF(L207&lt;=90,"À renouveler","Valide")))</f>
        <v/>
      </c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7" t="n"/>
      <c r="J208" s="6">
        <f>IF(F208="","",IFERROR(VLOOKUP(F208,Durées!$A$2:$B$16,2,FALSE),""))</f>
        <v/>
      </c>
      <c r="K208" s="7">
        <f>IF(OR(I208="",J208=""),"",EDATE(I208,J208))</f>
        <v/>
      </c>
      <c r="L208" s="6">
        <f>IF(K208="","",K208-TODAY())</f>
        <v/>
      </c>
      <c r="M208" s="6">
        <f>IF(L208="","",IF(L208&lt;0,"Expirée",IF(L208&lt;=90,"À renouveler","Valide")))</f>
        <v/>
      </c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7" t="n"/>
      <c r="J209" s="6">
        <f>IF(F209="","",IFERROR(VLOOKUP(F209,Durées!$A$2:$B$16,2,FALSE),""))</f>
        <v/>
      </c>
      <c r="K209" s="7">
        <f>IF(OR(I209="",J209=""),"",EDATE(I209,J209))</f>
        <v/>
      </c>
      <c r="L209" s="6">
        <f>IF(K209="","",K209-TODAY())</f>
        <v/>
      </c>
      <c r="M209" s="6">
        <f>IF(L209="","",IF(L209&lt;0,"Expirée",IF(L209&lt;=90,"À renouveler","Valide")))</f>
        <v/>
      </c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7" t="n"/>
      <c r="J210" s="6">
        <f>IF(F210="","",IFERROR(VLOOKUP(F210,Durées!$A$2:$B$16,2,FALSE),""))</f>
        <v/>
      </c>
      <c r="K210" s="7">
        <f>IF(OR(I210="",J210=""),"",EDATE(I210,J210))</f>
        <v/>
      </c>
      <c r="L210" s="6">
        <f>IF(K210="","",K210-TODAY())</f>
        <v/>
      </c>
      <c r="M210" s="6">
        <f>IF(L210="","",IF(L210&lt;0,"Expirée",IF(L210&lt;=90,"À renouveler","Valide")))</f>
        <v/>
      </c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7" t="n"/>
      <c r="J211" s="6">
        <f>IF(F211="","",IFERROR(VLOOKUP(F211,Durées!$A$2:$B$16,2,FALSE),""))</f>
        <v/>
      </c>
      <c r="K211" s="7">
        <f>IF(OR(I211="",J211=""),"",EDATE(I211,J211))</f>
        <v/>
      </c>
      <c r="L211" s="6">
        <f>IF(K211="","",K211-TODAY())</f>
        <v/>
      </c>
      <c r="M211" s="6">
        <f>IF(L211="","",IF(L211&lt;0,"Expirée",IF(L211&lt;=90,"À renouveler","Valide")))</f>
        <v/>
      </c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7" t="n"/>
      <c r="J212" s="6">
        <f>IF(F212="","",IFERROR(VLOOKUP(F212,Durées!$A$2:$B$16,2,FALSE),""))</f>
        <v/>
      </c>
      <c r="K212" s="7">
        <f>IF(OR(I212="",J212=""),"",EDATE(I212,J212))</f>
        <v/>
      </c>
      <c r="L212" s="6">
        <f>IF(K212="","",K212-TODAY())</f>
        <v/>
      </c>
      <c r="M212" s="6">
        <f>IF(L212="","",IF(L212&lt;0,"Expirée",IF(L212&lt;=90,"À renouveler","Valide")))</f>
        <v/>
      </c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7" t="n"/>
      <c r="J213" s="6">
        <f>IF(F213="","",IFERROR(VLOOKUP(F213,Durées!$A$2:$B$16,2,FALSE),""))</f>
        <v/>
      </c>
      <c r="K213" s="7">
        <f>IF(OR(I213="",J213=""),"",EDATE(I213,J213))</f>
        <v/>
      </c>
      <c r="L213" s="6">
        <f>IF(K213="","",K213-TODAY())</f>
        <v/>
      </c>
      <c r="M213" s="6">
        <f>IF(L213="","",IF(L213&lt;0,"Expirée",IF(L213&lt;=90,"À renouveler","Valide")))</f>
        <v/>
      </c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7" t="n"/>
      <c r="J214" s="6">
        <f>IF(F214="","",IFERROR(VLOOKUP(F214,Durées!$A$2:$B$16,2,FALSE),""))</f>
        <v/>
      </c>
      <c r="K214" s="7">
        <f>IF(OR(I214="",J214=""),"",EDATE(I214,J214))</f>
        <v/>
      </c>
      <c r="L214" s="6">
        <f>IF(K214="","",K214-TODAY())</f>
        <v/>
      </c>
      <c r="M214" s="6">
        <f>IF(L214="","",IF(L214&lt;0,"Expirée",IF(L214&lt;=90,"À renouveler","Valide")))</f>
        <v/>
      </c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7" t="n"/>
      <c r="J215" s="6">
        <f>IF(F215="","",IFERROR(VLOOKUP(F215,Durées!$A$2:$B$16,2,FALSE),""))</f>
        <v/>
      </c>
      <c r="K215" s="7">
        <f>IF(OR(I215="",J215=""),"",EDATE(I215,J215))</f>
        <v/>
      </c>
      <c r="L215" s="6">
        <f>IF(K215="","",K215-TODAY())</f>
        <v/>
      </c>
      <c r="M215" s="6">
        <f>IF(L215="","",IF(L215&lt;0,"Expirée",IF(L215&lt;=90,"À renouveler","Valide")))</f>
        <v/>
      </c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7" t="n"/>
      <c r="J216" s="6">
        <f>IF(F216="","",IFERROR(VLOOKUP(F216,Durées!$A$2:$B$16,2,FALSE),""))</f>
        <v/>
      </c>
      <c r="K216" s="7">
        <f>IF(OR(I216="",J216=""),"",EDATE(I216,J216))</f>
        <v/>
      </c>
      <c r="L216" s="6">
        <f>IF(K216="","",K216-TODAY())</f>
        <v/>
      </c>
      <c r="M216" s="6">
        <f>IF(L216="","",IF(L216&lt;0,"Expirée",IF(L216&lt;=90,"À renouveler","Valide")))</f>
        <v/>
      </c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7" t="n"/>
      <c r="J217" s="6">
        <f>IF(F217="","",IFERROR(VLOOKUP(F217,Durées!$A$2:$B$16,2,FALSE),""))</f>
        <v/>
      </c>
      <c r="K217" s="7">
        <f>IF(OR(I217="",J217=""),"",EDATE(I217,J217))</f>
        <v/>
      </c>
      <c r="L217" s="6">
        <f>IF(K217="","",K217-TODAY())</f>
        <v/>
      </c>
      <c r="M217" s="6">
        <f>IF(L217="","",IF(L217&lt;0,"Expirée",IF(L217&lt;=90,"À renouveler","Valide")))</f>
        <v/>
      </c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7" t="n"/>
      <c r="J218" s="6">
        <f>IF(F218="","",IFERROR(VLOOKUP(F218,Durées!$A$2:$B$16,2,FALSE),""))</f>
        <v/>
      </c>
      <c r="K218" s="7">
        <f>IF(OR(I218="",J218=""),"",EDATE(I218,J218))</f>
        <v/>
      </c>
      <c r="L218" s="6">
        <f>IF(K218="","",K218-TODAY())</f>
        <v/>
      </c>
      <c r="M218" s="6">
        <f>IF(L218="","",IF(L218&lt;0,"Expirée",IF(L218&lt;=90,"À renouveler","Valide")))</f>
        <v/>
      </c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7" t="n"/>
      <c r="J219" s="6">
        <f>IF(F219="","",IFERROR(VLOOKUP(F219,Durées!$A$2:$B$16,2,FALSE),""))</f>
        <v/>
      </c>
      <c r="K219" s="7">
        <f>IF(OR(I219="",J219=""),"",EDATE(I219,J219))</f>
        <v/>
      </c>
      <c r="L219" s="6">
        <f>IF(K219="","",K219-TODAY())</f>
        <v/>
      </c>
      <c r="M219" s="6">
        <f>IF(L219="","",IF(L219&lt;0,"Expirée",IF(L219&lt;=90,"À renouveler","Valide")))</f>
        <v/>
      </c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7" t="n"/>
      <c r="J220" s="6">
        <f>IF(F220="","",IFERROR(VLOOKUP(F220,Durées!$A$2:$B$16,2,FALSE),""))</f>
        <v/>
      </c>
      <c r="K220" s="7">
        <f>IF(OR(I220="",J220=""),"",EDATE(I220,J220))</f>
        <v/>
      </c>
      <c r="L220" s="6">
        <f>IF(K220="","",K220-TODAY())</f>
        <v/>
      </c>
      <c r="M220" s="6">
        <f>IF(L220="","",IF(L220&lt;0,"Expirée",IF(L220&lt;=90,"À renouveler","Valide")))</f>
        <v/>
      </c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7" t="n"/>
      <c r="J221" s="6">
        <f>IF(F221="","",IFERROR(VLOOKUP(F221,Durées!$A$2:$B$16,2,FALSE),""))</f>
        <v/>
      </c>
      <c r="K221" s="7">
        <f>IF(OR(I221="",J221=""),"",EDATE(I221,J221))</f>
        <v/>
      </c>
      <c r="L221" s="6">
        <f>IF(K221="","",K221-TODAY())</f>
        <v/>
      </c>
      <c r="M221" s="6">
        <f>IF(L221="","",IF(L221&lt;0,"Expirée",IF(L221&lt;=90,"À renouveler","Valide")))</f>
        <v/>
      </c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7" t="n"/>
      <c r="J222" s="6">
        <f>IF(F222="","",IFERROR(VLOOKUP(F222,Durées!$A$2:$B$16,2,FALSE),""))</f>
        <v/>
      </c>
      <c r="K222" s="7">
        <f>IF(OR(I222="",J222=""),"",EDATE(I222,J222))</f>
        <v/>
      </c>
      <c r="L222" s="6">
        <f>IF(K222="","",K222-TODAY())</f>
        <v/>
      </c>
      <c r="M222" s="6">
        <f>IF(L222="","",IF(L222&lt;0,"Expirée",IF(L222&lt;=90,"À renouveler","Valide")))</f>
        <v/>
      </c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7" t="n"/>
      <c r="J223" s="6">
        <f>IF(F223="","",IFERROR(VLOOKUP(F223,Durées!$A$2:$B$16,2,FALSE),""))</f>
        <v/>
      </c>
      <c r="K223" s="7">
        <f>IF(OR(I223="",J223=""),"",EDATE(I223,J223))</f>
        <v/>
      </c>
      <c r="L223" s="6">
        <f>IF(K223="","",K223-TODAY())</f>
        <v/>
      </c>
      <c r="M223" s="6">
        <f>IF(L223="","",IF(L223&lt;0,"Expirée",IF(L223&lt;=90,"À renouveler","Valide")))</f>
        <v/>
      </c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7" t="n"/>
      <c r="J224" s="6">
        <f>IF(F224="","",IFERROR(VLOOKUP(F224,Durées!$A$2:$B$16,2,FALSE),""))</f>
        <v/>
      </c>
      <c r="K224" s="7">
        <f>IF(OR(I224="",J224=""),"",EDATE(I224,J224))</f>
        <v/>
      </c>
      <c r="L224" s="6">
        <f>IF(K224="","",K224-TODAY())</f>
        <v/>
      </c>
      <c r="M224" s="6">
        <f>IF(L224="","",IF(L224&lt;0,"Expirée",IF(L224&lt;=90,"À renouveler","Valide")))</f>
        <v/>
      </c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7" t="n"/>
      <c r="J225" s="6">
        <f>IF(F225="","",IFERROR(VLOOKUP(F225,Durées!$A$2:$B$16,2,FALSE),""))</f>
        <v/>
      </c>
      <c r="K225" s="7">
        <f>IF(OR(I225="",J225=""),"",EDATE(I225,J225))</f>
        <v/>
      </c>
      <c r="L225" s="6">
        <f>IF(K225="","",K225-TODAY())</f>
        <v/>
      </c>
      <c r="M225" s="6">
        <f>IF(L225="","",IF(L225&lt;0,"Expirée",IF(L225&lt;=90,"À renouveler","Valide")))</f>
        <v/>
      </c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7" t="n"/>
      <c r="J226" s="6">
        <f>IF(F226="","",IFERROR(VLOOKUP(F226,Durées!$A$2:$B$16,2,FALSE),""))</f>
        <v/>
      </c>
      <c r="K226" s="7">
        <f>IF(OR(I226="",J226=""),"",EDATE(I226,J226))</f>
        <v/>
      </c>
      <c r="L226" s="6">
        <f>IF(K226="","",K226-TODAY())</f>
        <v/>
      </c>
      <c r="M226" s="6">
        <f>IF(L226="","",IF(L226&lt;0,"Expirée",IF(L226&lt;=90,"À renouveler","Valide")))</f>
        <v/>
      </c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7" t="n"/>
      <c r="J227" s="6">
        <f>IF(F227="","",IFERROR(VLOOKUP(F227,Durées!$A$2:$B$16,2,FALSE),""))</f>
        <v/>
      </c>
      <c r="K227" s="7">
        <f>IF(OR(I227="",J227=""),"",EDATE(I227,J227))</f>
        <v/>
      </c>
      <c r="L227" s="6">
        <f>IF(K227="","",K227-TODAY())</f>
        <v/>
      </c>
      <c r="M227" s="6">
        <f>IF(L227="","",IF(L227&lt;0,"Expirée",IF(L227&lt;=90,"À renouveler","Valide")))</f>
        <v/>
      </c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7" t="n"/>
      <c r="J228" s="6">
        <f>IF(F228="","",IFERROR(VLOOKUP(F228,Durées!$A$2:$B$16,2,FALSE),""))</f>
        <v/>
      </c>
      <c r="K228" s="7">
        <f>IF(OR(I228="",J228=""),"",EDATE(I228,J228))</f>
        <v/>
      </c>
      <c r="L228" s="6">
        <f>IF(K228="","",K228-TODAY())</f>
        <v/>
      </c>
      <c r="M228" s="6">
        <f>IF(L228="","",IF(L228&lt;0,"Expirée",IF(L228&lt;=90,"À renouveler","Valide")))</f>
        <v/>
      </c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7" t="n"/>
      <c r="J229" s="6">
        <f>IF(F229="","",IFERROR(VLOOKUP(F229,Durées!$A$2:$B$16,2,FALSE),""))</f>
        <v/>
      </c>
      <c r="K229" s="7">
        <f>IF(OR(I229="",J229=""),"",EDATE(I229,J229))</f>
        <v/>
      </c>
      <c r="L229" s="6">
        <f>IF(K229="","",K229-TODAY())</f>
        <v/>
      </c>
      <c r="M229" s="6">
        <f>IF(L229="","",IF(L229&lt;0,"Expirée",IF(L229&lt;=90,"À renouveler","Valide")))</f>
        <v/>
      </c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7" t="n"/>
      <c r="J230" s="6">
        <f>IF(F230="","",IFERROR(VLOOKUP(F230,Durées!$A$2:$B$16,2,FALSE),""))</f>
        <v/>
      </c>
      <c r="K230" s="7">
        <f>IF(OR(I230="",J230=""),"",EDATE(I230,J230))</f>
        <v/>
      </c>
      <c r="L230" s="6">
        <f>IF(K230="","",K230-TODAY())</f>
        <v/>
      </c>
      <c r="M230" s="6">
        <f>IF(L230="","",IF(L230&lt;0,"Expirée",IF(L230&lt;=90,"À renouveler","Valide")))</f>
        <v/>
      </c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7" t="n"/>
      <c r="J231" s="6">
        <f>IF(F231="","",IFERROR(VLOOKUP(F231,Durées!$A$2:$B$16,2,FALSE),""))</f>
        <v/>
      </c>
      <c r="K231" s="7">
        <f>IF(OR(I231="",J231=""),"",EDATE(I231,J231))</f>
        <v/>
      </c>
      <c r="L231" s="6">
        <f>IF(K231="","",K231-TODAY())</f>
        <v/>
      </c>
      <c r="M231" s="6">
        <f>IF(L231="","",IF(L231&lt;0,"Expirée",IF(L231&lt;=90,"À renouveler","Valide")))</f>
        <v/>
      </c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7" t="n"/>
      <c r="J232" s="6">
        <f>IF(F232="","",IFERROR(VLOOKUP(F232,Durées!$A$2:$B$16,2,FALSE),""))</f>
        <v/>
      </c>
      <c r="K232" s="7">
        <f>IF(OR(I232="",J232=""),"",EDATE(I232,J232))</f>
        <v/>
      </c>
      <c r="L232" s="6">
        <f>IF(K232="","",K232-TODAY())</f>
        <v/>
      </c>
      <c r="M232" s="6">
        <f>IF(L232="","",IF(L232&lt;0,"Expirée",IF(L232&lt;=90,"À renouveler","Valide")))</f>
        <v/>
      </c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7" t="n"/>
      <c r="J233" s="6">
        <f>IF(F233="","",IFERROR(VLOOKUP(F233,Durées!$A$2:$B$16,2,FALSE),""))</f>
        <v/>
      </c>
      <c r="K233" s="7">
        <f>IF(OR(I233="",J233=""),"",EDATE(I233,J233))</f>
        <v/>
      </c>
      <c r="L233" s="6">
        <f>IF(K233="","",K233-TODAY())</f>
        <v/>
      </c>
      <c r="M233" s="6">
        <f>IF(L233="","",IF(L233&lt;0,"Expirée",IF(L233&lt;=90,"À renouveler","Valide")))</f>
        <v/>
      </c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7" t="n"/>
      <c r="J234" s="6">
        <f>IF(F234="","",IFERROR(VLOOKUP(F234,Durées!$A$2:$B$16,2,FALSE),""))</f>
        <v/>
      </c>
      <c r="K234" s="7">
        <f>IF(OR(I234="",J234=""),"",EDATE(I234,J234))</f>
        <v/>
      </c>
      <c r="L234" s="6">
        <f>IF(K234="","",K234-TODAY())</f>
        <v/>
      </c>
      <c r="M234" s="6">
        <f>IF(L234="","",IF(L234&lt;0,"Expirée",IF(L234&lt;=90,"À renouveler","Valide")))</f>
        <v/>
      </c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7" t="n"/>
      <c r="J235" s="6">
        <f>IF(F235="","",IFERROR(VLOOKUP(F235,Durées!$A$2:$B$16,2,FALSE),""))</f>
        <v/>
      </c>
      <c r="K235" s="7">
        <f>IF(OR(I235="",J235=""),"",EDATE(I235,J235))</f>
        <v/>
      </c>
      <c r="L235" s="6">
        <f>IF(K235="","",K235-TODAY())</f>
        <v/>
      </c>
      <c r="M235" s="6">
        <f>IF(L235="","",IF(L235&lt;0,"Expirée",IF(L235&lt;=90,"À renouveler","Valide")))</f>
        <v/>
      </c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7" t="n"/>
      <c r="J236" s="6">
        <f>IF(F236="","",IFERROR(VLOOKUP(F236,Durées!$A$2:$B$16,2,FALSE),""))</f>
        <v/>
      </c>
      <c r="K236" s="7">
        <f>IF(OR(I236="",J236=""),"",EDATE(I236,J236))</f>
        <v/>
      </c>
      <c r="L236" s="6">
        <f>IF(K236="","",K236-TODAY())</f>
        <v/>
      </c>
      <c r="M236" s="6">
        <f>IF(L236="","",IF(L236&lt;0,"Expirée",IF(L236&lt;=90,"À renouveler","Valide")))</f>
        <v/>
      </c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7" t="n"/>
      <c r="J237" s="6">
        <f>IF(F237="","",IFERROR(VLOOKUP(F237,Durées!$A$2:$B$16,2,FALSE),""))</f>
        <v/>
      </c>
      <c r="K237" s="7">
        <f>IF(OR(I237="",J237=""),"",EDATE(I237,J237))</f>
        <v/>
      </c>
      <c r="L237" s="6">
        <f>IF(K237="","",K237-TODAY())</f>
        <v/>
      </c>
      <c r="M237" s="6">
        <f>IF(L237="","",IF(L237&lt;0,"Expirée",IF(L237&lt;=90,"À renouveler","Valide")))</f>
        <v/>
      </c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7" t="n"/>
      <c r="J238" s="6">
        <f>IF(F238="","",IFERROR(VLOOKUP(F238,Durées!$A$2:$B$16,2,FALSE),""))</f>
        <v/>
      </c>
      <c r="K238" s="7">
        <f>IF(OR(I238="",J238=""),"",EDATE(I238,J238))</f>
        <v/>
      </c>
      <c r="L238" s="6">
        <f>IF(K238="","",K238-TODAY())</f>
        <v/>
      </c>
      <c r="M238" s="6">
        <f>IF(L238="","",IF(L238&lt;0,"Expirée",IF(L238&lt;=90,"À renouveler","Valide")))</f>
        <v/>
      </c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7" t="n"/>
      <c r="J239" s="6">
        <f>IF(F239="","",IFERROR(VLOOKUP(F239,Durées!$A$2:$B$16,2,FALSE),""))</f>
        <v/>
      </c>
      <c r="K239" s="7">
        <f>IF(OR(I239="",J239=""),"",EDATE(I239,J239))</f>
        <v/>
      </c>
      <c r="L239" s="6">
        <f>IF(K239="","",K239-TODAY())</f>
        <v/>
      </c>
      <c r="M239" s="6">
        <f>IF(L239="","",IF(L239&lt;0,"Expirée",IF(L239&lt;=90,"À renouveler","Valide")))</f>
        <v/>
      </c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7" t="n"/>
      <c r="J240" s="6">
        <f>IF(F240="","",IFERROR(VLOOKUP(F240,Durées!$A$2:$B$16,2,FALSE),""))</f>
        <v/>
      </c>
      <c r="K240" s="7">
        <f>IF(OR(I240="",J240=""),"",EDATE(I240,J240))</f>
        <v/>
      </c>
      <c r="L240" s="6">
        <f>IF(K240="","",K240-TODAY())</f>
        <v/>
      </c>
      <c r="M240" s="6">
        <f>IF(L240="","",IF(L240&lt;0,"Expirée",IF(L240&lt;=90,"À renouveler","Valide")))</f>
        <v/>
      </c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7" t="n"/>
      <c r="J241" s="6">
        <f>IF(F241="","",IFERROR(VLOOKUP(F241,Durées!$A$2:$B$16,2,FALSE),""))</f>
        <v/>
      </c>
      <c r="K241" s="7">
        <f>IF(OR(I241="",J241=""),"",EDATE(I241,J241))</f>
        <v/>
      </c>
      <c r="L241" s="6">
        <f>IF(K241="","",K241-TODAY())</f>
        <v/>
      </c>
      <c r="M241" s="6">
        <f>IF(L241="","",IF(L241&lt;0,"Expirée",IF(L241&lt;=90,"À renouveler","Valide")))</f>
        <v/>
      </c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7" t="n"/>
      <c r="J242" s="6">
        <f>IF(F242="","",IFERROR(VLOOKUP(F242,Durées!$A$2:$B$16,2,FALSE),""))</f>
        <v/>
      </c>
      <c r="K242" s="7">
        <f>IF(OR(I242="",J242=""),"",EDATE(I242,J242))</f>
        <v/>
      </c>
      <c r="L242" s="6">
        <f>IF(K242="","",K242-TODAY())</f>
        <v/>
      </c>
      <c r="M242" s="6">
        <f>IF(L242="","",IF(L242&lt;0,"Expirée",IF(L242&lt;=90,"À renouveler","Valide")))</f>
        <v/>
      </c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7" t="n"/>
      <c r="J243" s="6">
        <f>IF(F243="","",IFERROR(VLOOKUP(F243,Durées!$A$2:$B$16,2,FALSE),""))</f>
        <v/>
      </c>
      <c r="K243" s="7">
        <f>IF(OR(I243="",J243=""),"",EDATE(I243,J243))</f>
        <v/>
      </c>
      <c r="L243" s="6">
        <f>IF(K243="","",K243-TODAY())</f>
        <v/>
      </c>
      <c r="M243" s="6">
        <f>IF(L243="","",IF(L243&lt;0,"Expirée",IF(L243&lt;=90,"À renouveler","Valide")))</f>
        <v/>
      </c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7" t="n"/>
      <c r="J244" s="6">
        <f>IF(F244="","",IFERROR(VLOOKUP(F244,Durées!$A$2:$B$16,2,FALSE),""))</f>
        <v/>
      </c>
      <c r="K244" s="7">
        <f>IF(OR(I244="",J244=""),"",EDATE(I244,J244))</f>
        <v/>
      </c>
      <c r="L244" s="6">
        <f>IF(K244="","",K244-TODAY())</f>
        <v/>
      </c>
      <c r="M244" s="6">
        <f>IF(L244="","",IF(L244&lt;0,"Expirée",IF(L244&lt;=90,"À renouveler","Valide")))</f>
        <v/>
      </c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7" t="n"/>
      <c r="J245" s="6">
        <f>IF(F245="","",IFERROR(VLOOKUP(F245,Durées!$A$2:$B$16,2,FALSE),""))</f>
        <v/>
      </c>
      <c r="K245" s="7">
        <f>IF(OR(I245="",J245=""),"",EDATE(I245,J245))</f>
        <v/>
      </c>
      <c r="L245" s="6">
        <f>IF(K245="","",K245-TODAY())</f>
        <v/>
      </c>
      <c r="M245" s="6">
        <f>IF(L245="","",IF(L245&lt;0,"Expirée",IF(L245&lt;=90,"À renouveler","Valide")))</f>
        <v/>
      </c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7" t="n"/>
      <c r="J246" s="6">
        <f>IF(F246="","",IFERROR(VLOOKUP(F246,Durées!$A$2:$B$16,2,FALSE),""))</f>
        <v/>
      </c>
      <c r="K246" s="7">
        <f>IF(OR(I246="",J246=""),"",EDATE(I246,J246))</f>
        <v/>
      </c>
      <c r="L246" s="6">
        <f>IF(K246="","",K246-TODAY())</f>
        <v/>
      </c>
      <c r="M246" s="6">
        <f>IF(L246="","",IF(L246&lt;0,"Expirée",IF(L246&lt;=90,"À renouveler","Valide")))</f>
        <v/>
      </c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7" t="n"/>
      <c r="J247" s="6">
        <f>IF(F247="","",IFERROR(VLOOKUP(F247,Durées!$A$2:$B$16,2,FALSE),""))</f>
        <v/>
      </c>
      <c r="K247" s="7">
        <f>IF(OR(I247="",J247=""),"",EDATE(I247,J247))</f>
        <v/>
      </c>
      <c r="L247" s="6">
        <f>IF(K247="","",K247-TODAY())</f>
        <v/>
      </c>
      <c r="M247" s="6">
        <f>IF(L247="","",IF(L247&lt;0,"Expirée",IF(L247&lt;=90,"À renouveler","Valide")))</f>
        <v/>
      </c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7" t="n"/>
      <c r="J248" s="6">
        <f>IF(F248="","",IFERROR(VLOOKUP(F248,Durées!$A$2:$B$16,2,FALSE),""))</f>
        <v/>
      </c>
      <c r="K248" s="7">
        <f>IF(OR(I248="",J248=""),"",EDATE(I248,J248))</f>
        <v/>
      </c>
      <c r="L248" s="6">
        <f>IF(K248="","",K248-TODAY())</f>
        <v/>
      </c>
      <c r="M248" s="6">
        <f>IF(L248="","",IF(L248&lt;0,"Expirée",IF(L248&lt;=90,"À renouveler","Valide")))</f>
        <v/>
      </c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7" t="n"/>
      <c r="J249" s="6">
        <f>IF(F249="","",IFERROR(VLOOKUP(F249,Durées!$A$2:$B$16,2,FALSE),""))</f>
        <v/>
      </c>
      <c r="K249" s="7">
        <f>IF(OR(I249="",J249=""),"",EDATE(I249,J249))</f>
        <v/>
      </c>
      <c r="L249" s="6">
        <f>IF(K249="","",K249-TODAY())</f>
        <v/>
      </c>
      <c r="M249" s="6">
        <f>IF(L249="","",IF(L249&lt;0,"Expirée",IF(L249&lt;=90,"À renouveler","Valide")))</f>
        <v/>
      </c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7" t="n"/>
      <c r="J250" s="6">
        <f>IF(F250="","",IFERROR(VLOOKUP(F250,Durées!$A$2:$B$16,2,FALSE),""))</f>
        <v/>
      </c>
      <c r="K250" s="7">
        <f>IF(OR(I250="",J250=""),"",EDATE(I250,J250))</f>
        <v/>
      </c>
      <c r="L250" s="6">
        <f>IF(K250="","",K250-TODAY())</f>
        <v/>
      </c>
      <c r="M250" s="6">
        <f>IF(L250="","",IF(L250&lt;0,"Expirée",IF(L250&lt;=90,"À renouveler","Valide")))</f>
        <v/>
      </c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7" t="n"/>
      <c r="J251" s="6">
        <f>IF(F251="","",IFERROR(VLOOKUP(F251,Durées!$A$2:$B$16,2,FALSE),""))</f>
        <v/>
      </c>
      <c r="K251" s="7">
        <f>IF(OR(I251="",J251=""),"",EDATE(I251,J251))</f>
        <v/>
      </c>
      <c r="L251" s="6">
        <f>IF(K251="","",K251-TODAY())</f>
        <v/>
      </c>
      <c r="M251" s="6">
        <f>IF(L251="","",IF(L251&lt;0,"Expirée",IF(L251&lt;=90,"À renouveler","Valide")))</f>
        <v/>
      </c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7" t="n"/>
      <c r="J252" s="6">
        <f>IF(F252="","",IFERROR(VLOOKUP(F252,Durées!$A$2:$B$16,2,FALSE),""))</f>
        <v/>
      </c>
      <c r="K252" s="7">
        <f>IF(OR(I252="",J252=""),"",EDATE(I252,J252))</f>
        <v/>
      </c>
      <c r="L252" s="6">
        <f>IF(K252="","",K252-TODAY())</f>
        <v/>
      </c>
      <c r="M252" s="6">
        <f>IF(L252="","",IF(L252&lt;0,"Expirée",IF(L252&lt;=90,"À renouveler","Valide")))</f>
        <v/>
      </c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7" t="n"/>
      <c r="J253" s="6">
        <f>IF(F253="","",IFERROR(VLOOKUP(F253,Durées!$A$2:$B$16,2,FALSE),""))</f>
        <v/>
      </c>
      <c r="K253" s="7">
        <f>IF(OR(I253="",J253=""),"",EDATE(I253,J253))</f>
        <v/>
      </c>
      <c r="L253" s="6">
        <f>IF(K253="","",K253-TODAY())</f>
        <v/>
      </c>
      <c r="M253" s="6">
        <f>IF(L253="","",IF(L253&lt;0,"Expirée",IF(L253&lt;=90,"À renouveler","Valide")))</f>
        <v/>
      </c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7" t="n"/>
      <c r="J254" s="6">
        <f>IF(F254="","",IFERROR(VLOOKUP(F254,Durées!$A$2:$B$16,2,FALSE),""))</f>
        <v/>
      </c>
      <c r="K254" s="7">
        <f>IF(OR(I254="",J254=""),"",EDATE(I254,J254))</f>
        <v/>
      </c>
      <c r="L254" s="6">
        <f>IF(K254="","",K254-TODAY())</f>
        <v/>
      </c>
      <c r="M254" s="6">
        <f>IF(L254="","",IF(L254&lt;0,"Expirée",IF(L254&lt;=90,"À renouveler","Valide")))</f>
        <v/>
      </c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7" t="n"/>
      <c r="J255" s="6">
        <f>IF(F255="","",IFERROR(VLOOKUP(F255,Durées!$A$2:$B$16,2,FALSE),""))</f>
        <v/>
      </c>
      <c r="K255" s="7">
        <f>IF(OR(I255="",J255=""),"",EDATE(I255,J255))</f>
        <v/>
      </c>
      <c r="L255" s="6">
        <f>IF(K255="","",K255-TODAY())</f>
        <v/>
      </c>
      <c r="M255" s="6">
        <f>IF(L255="","",IF(L255&lt;0,"Expirée",IF(L255&lt;=90,"À renouveler","Valide")))</f>
        <v/>
      </c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7" t="n"/>
      <c r="J256" s="6">
        <f>IF(F256="","",IFERROR(VLOOKUP(F256,Durées!$A$2:$B$16,2,FALSE),""))</f>
        <v/>
      </c>
      <c r="K256" s="7">
        <f>IF(OR(I256="",J256=""),"",EDATE(I256,J256))</f>
        <v/>
      </c>
      <c r="L256" s="6">
        <f>IF(K256="","",K256-TODAY())</f>
        <v/>
      </c>
      <c r="M256" s="6">
        <f>IF(L256="","",IF(L256&lt;0,"Expirée",IF(L256&lt;=90,"À renouveler","Valide")))</f>
        <v/>
      </c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7" t="n"/>
      <c r="J257" s="6">
        <f>IF(F257="","",IFERROR(VLOOKUP(F257,Durées!$A$2:$B$16,2,FALSE),""))</f>
        <v/>
      </c>
      <c r="K257" s="7">
        <f>IF(OR(I257="",J257=""),"",EDATE(I257,J257))</f>
        <v/>
      </c>
      <c r="L257" s="6">
        <f>IF(K257="","",K257-TODAY())</f>
        <v/>
      </c>
      <c r="M257" s="6">
        <f>IF(L257="","",IF(L257&lt;0,"Expirée",IF(L257&lt;=90,"À renouveler","Valide")))</f>
        <v/>
      </c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7" t="n"/>
      <c r="J258" s="6">
        <f>IF(F258="","",IFERROR(VLOOKUP(F258,Durées!$A$2:$B$16,2,FALSE),""))</f>
        <v/>
      </c>
      <c r="K258" s="7">
        <f>IF(OR(I258="",J258=""),"",EDATE(I258,J258))</f>
        <v/>
      </c>
      <c r="L258" s="6">
        <f>IF(K258="","",K258-TODAY())</f>
        <v/>
      </c>
      <c r="M258" s="6">
        <f>IF(L258="","",IF(L258&lt;0,"Expirée",IF(L258&lt;=90,"À renouveler","Valide")))</f>
        <v/>
      </c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7" t="n"/>
      <c r="J259" s="6">
        <f>IF(F259="","",IFERROR(VLOOKUP(F259,Durées!$A$2:$B$16,2,FALSE),""))</f>
        <v/>
      </c>
      <c r="K259" s="7">
        <f>IF(OR(I259="",J259=""),"",EDATE(I259,J259))</f>
        <v/>
      </c>
      <c r="L259" s="6">
        <f>IF(K259="","",K259-TODAY())</f>
        <v/>
      </c>
      <c r="M259" s="6">
        <f>IF(L259="","",IF(L259&lt;0,"Expirée",IF(L259&lt;=90,"À renouveler","Valide")))</f>
        <v/>
      </c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7" t="n"/>
      <c r="J260" s="6">
        <f>IF(F260="","",IFERROR(VLOOKUP(F260,Durées!$A$2:$B$16,2,FALSE),""))</f>
        <v/>
      </c>
      <c r="K260" s="7">
        <f>IF(OR(I260="",J260=""),"",EDATE(I260,J260))</f>
        <v/>
      </c>
      <c r="L260" s="6">
        <f>IF(K260="","",K260-TODAY())</f>
        <v/>
      </c>
      <c r="M260" s="6">
        <f>IF(L260="","",IF(L260&lt;0,"Expirée",IF(L260&lt;=90,"À renouveler","Valide")))</f>
        <v/>
      </c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7" t="n"/>
      <c r="J261" s="6">
        <f>IF(F261="","",IFERROR(VLOOKUP(F261,Durées!$A$2:$B$16,2,FALSE),""))</f>
        <v/>
      </c>
      <c r="K261" s="7">
        <f>IF(OR(I261="",J261=""),"",EDATE(I261,J261))</f>
        <v/>
      </c>
      <c r="L261" s="6">
        <f>IF(K261="","",K261-TODAY())</f>
        <v/>
      </c>
      <c r="M261" s="6">
        <f>IF(L261="","",IF(L261&lt;0,"Expirée",IF(L261&lt;=90,"À renouveler","Valide")))</f>
        <v/>
      </c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7" t="n"/>
      <c r="J262" s="6">
        <f>IF(F262="","",IFERROR(VLOOKUP(F262,Durées!$A$2:$B$16,2,FALSE),""))</f>
        <v/>
      </c>
      <c r="K262" s="7">
        <f>IF(OR(I262="",J262=""),"",EDATE(I262,J262))</f>
        <v/>
      </c>
      <c r="L262" s="6">
        <f>IF(K262="","",K262-TODAY())</f>
        <v/>
      </c>
      <c r="M262" s="6">
        <f>IF(L262="","",IF(L262&lt;0,"Expirée",IF(L262&lt;=90,"À renouveler","Valide")))</f>
        <v/>
      </c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7" t="n"/>
      <c r="J263" s="6">
        <f>IF(F263="","",IFERROR(VLOOKUP(F263,Durées!$A$2:$B$16,2,FALSE),""))</f>
        <v/>
      </c>
      <c r="K263" s="7">
        <f>IF(OR(I263="",J263=""),"",EDATE(I263,J263))</f>
        <v/>
      </c>
      <c r="L263" s="6">
        <f>IF(K263="","",K263-TODAY())</f>
        <v/>
      </c>
      <c r="M263" s="6">
        <f>IF(L263="","",IF(L263&lt;0,"Expirée",IF(L263&lt;=90,"À renouveler","Valide")))</f>
        <v/>
      </c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7" t="n"/>
      <c r="J264" s="6">
        <f>IF(F264="","",IFERROR(VLOOKUP(F264,Durées!$A$2:$B$16,2,FALSE),""))</f>
        <v/>
      </c>
      <c r="K264" s="7">
        <f>IF(OR(I264="",J264=""),"",EDATE(I264,J264))</f>
        <v/>
      </c>
      <c r="L264" s="6">
        <f>IF(K264="","",K264-TODAY())</f>
        <v/>
      </c>
      <c r="M264" s="6">
        <f>IF(L264="","",IF(L264&lt;0,"Expirée",IF(L264&lt;=90,"À renouveler","Valide")))</f>
        <v/>
      </c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7" t="n"/>
      <c r="J265" s="6">
        <f>IF(F265="","",IFERROR(VLOOKUP(F265,Durées!$A$2:$B$16,2,FALSE),""))</f>
        <v/>
      </c>
      <c r="K265" s="7">
        <f>IF(OR(I265="",J265=""),"",EDATE(I265,J265))</f>
        <v/>
      </c>
      <c r="L265" s="6">
        <f>IF(K265="","",K265-TODAY())</f>
        <v/>
      </c>
      <c r="M265" s="6">
        <f>IF(L265="","",IF(L265&lt;0,"Expirée",IF(L265&lt;=90,"À renouveler","Valide")))</f>
        <v/>
      </c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7" t="n"/>
      <c r="J266" s="6">
        <f>IF(F266="","",IFERROR(VLOOKUP(F266,Durées!$A$2:$B$16,2,FALSE),""))</f>
        <v/>
      </c>
      <c r="K266" s="7">
        <f>IF(OR(I266="",J266=""),"",EDATE(I266,J266))</f>
        <v/>
      </c>
      <c r="L266" s="6">
        <f>IF(K266="","",K266-TODAY())</f>
        <v/>
      </c>
      <c r="M266" s="6">
        <f>IF(L266="","",IF(L266&lt;0,"Expirée",IF(L266&lt;=90,"À renouveler","Valide")))</f>
        <v/>
      </c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7" t="n"/>
      <c r="J267" s="6">
        <f>IF(F267="","",IFERROR(VLOOKUP(F267,Durées!$A$2:$B$16,2,FALSE),""))</f>
        <v/>
      </c>
      <c r="K267" s="7">
        <f>IF(OR(I267="",J267=""),"",EDATE(I267,J267))</f>
        <v/>
      </c>
      <c r="L267" s="6">
        <f>IF(K267="","",K267-TODAY())</f>
        <v/>
      </c>
      <c r="M267" s="6">
        <f>IF(L267="","",IF(L267&lt;0,"Expirée",IF(L267&lt;=90,"À renouveler","Valide")))</f>
        <v/>
      </c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7" t="n"/>
      <c r="J268" s="6">
        <f>IF(F268="","",IFERROR(VLOOKUP(F268,Durées!$A$2:$B$16,2,FALSE),""))</f>
        <v/>
      </c>
      <c r="K268" s="7">
        <f>IF(OR(I268="",J268=""),"",EDATE(I268,J268))</f>
        <v/>
      </c>
      <c r="L268" s="6">
        <f>IF(K268="","",K268-TODAY())</f>
        <v/>
      </c>
      <c r="M268" s="6">
        <f>IF(L268="","",IF(L268&lt;0,"Expirée",IF(L268&lt;=90,"À renouveler","Valide")))</f>
        <v/>
      </c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7" t="n"/>
      <c r="J269" s="6">
        <f>IF(F269="","",IFERROR(VLOOKUP(F269,Durées!$A$2:$B$16,2,FALSE),""))</f>
        <v/>
      </c>
      <c r="K269" s="7">
        <f>IF(OR(I269="",J269=""),"",EDATE(I269,J269))</f>
        <v/>
      </c>
      <c r="L269" s="6">
        <f>IF(K269="","",K269-TODAY())</f>
        <v/>
      </c>
      <c r="M269" s="6">
        <f>IF(L269="","",IF(L269&lt;0,"Expirée",IF(L269&lt;=90,"À renouveler","Valide")))</f>
        <v/>
      </c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7" t="n"/>
      <c r="J270" s="6">
        <f>IF(F270="","",IFERROR(VLOOKUP(F270,Durées!$A$2:$B$16,2,FALSE),""))</f>
        <v/>
      </c>
      <c r="K270" s="7">
        <f>IF(OR(I270="",J270=""),"",EDATE(I270,J270))</f>
        <v/>
      </c>
      <c r="L270" s="6">
        <f>IF(K270="","",K270-TODAY())</f>
        <v/>
      </c>
      <c r="M270" s="6">
        <f>IF(L270="","",IF(L270&lt;0,"Expirée",IF(L270&lt;=90,"À renouveler","Valide")))</f>
        <v/>
      </c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7" t="n"/>
      <c r="J271" s="6">
        <f>IF(F271="","",IFERROR(VLOOKUP(F271,Durées!$A$2:$B$16,2,FALSE),""))</f>
        <v/>
      </c>
      <c r="K271" s="7">
        <f>IF(OR(I271="",J271=""),"",EDATE(I271,J271))</f>
        <v/>
      </c>
      <c r="L271" s="6">
        <f>IF(K271="","",K271-TODAY())</f>
        <v/>
      </c>
      <c r="M271" s="6">
        <f>IF(L271="","",IF(L271&lt;0,"Expirée",IF(L271&lt;=90,"À renouveler","Valide")))</f>
        <v/>
      </c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7" t="n"/>
      <c r="J272" s="6">
        <f>IF(F272="","",IFERROR(VLOOKUP(F272,Durées!$A$2:$B$16,2,FALSE),""))</f>
        <v/>
      </c>
      <c r="K272" s="7">
        <f>IF(OR(I272="",J272=""),"",EDATE(I272,J272))</f>
        <v/>
      </c>
      <c r="L272" s="6">
        <f>IF(K272="","",K272-TODAY())</f>
        <v/>
      </c>
      <c r="M272" s="6">
        <f>IF(L272="","",IF(L272&lt;0,"Expirée",IF(L272&lt;=90,"À renouveler","Valide")))</f>
        <v/>
      </c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7" t="n"/>
      <c r="J273" s="6">
        <f>IF(F273="","",IFERROR(VLOOKUP(F273,Durées!$A$2:$B$16,2,FALSE),""))</f>
        <v/>
      </c>
      <c r="K273" s="7">
        <f>IF(OR(I273="",J273=""),"",EDATE(I273,J273))</f>
        <v/>
      </c>
      <c r="L273" s="6">
        <f>IF(K273="","",K273-TODAY())</f>
        <v/>
      </c>
      <c r="M273" s="6">
        <f>IF(L273="","",IF(L273&lt;0,"Expirée",IF(L273&lt;=90,"À renouveler","Valide")))</f>
        <v/>
      </c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7" t="n"/>
      <c r="J274" s="6">
        <f>IF(F274="","",IFERROR(VLOOKUP(F274,Durées!$A$2:$B$16,2,FALSE),""))</f>
        <v/>
      </c>
      <c r="K274" s="7">
        <f>IF(OR(I274="",J274=""),"",EDATE(I274,J274))</f>
        <v/>
      </c>
      <c r="L274" s="6">
        <f>IF(K274="","",K274-TODAY())</f>
        <v/>
      </c>
      <c r="M274" s="6">
        <f>IF(L274="","",IF(L274&lt;0,"Expirée",IF(L274&lt;=90,"À renouveler","Valide")))</f>
        <v/>
      </c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7" t="n"/>
      <c r="J275" s="6">
        <f>IF(F275="","",IFERROR(VLOOKUP(F275,Durées!$A$2:$B$16,2,FALSE),""))</f>
        <v/>
      </c>
      <c r="K275" s="7">
        <f>IF(OR(I275="",J275=""),"",EDATE(I275,J275))</f>
        <v/>
      </c>
      <c r="L275" s="6">
        <f>IF(K275="","",K275-TODAY())</f>
        <v/>
      </c>
      <c r="M275" s="6">
        <f>IF(L275="","",IF(L275&lt;0,"Expirée",IF(L275&lt;=90,"À renouveler","Valide")))</f>
        <v/>
      </c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7" t="n"/>
      <c r="J276" s="6">
        <f>IF(F276="","",IFERROR(VLOOKUP(F276,Durées!$A$2:$B$16,2,FALSE),""))</f>
        <v/>
      </c>
      <c r="K276" s="7">
        <f>IF(OR(I276="",J276=""),"",EDATE(I276,J276))</f>
        <v/>
      </c>
      <c r="L276" s="6">
        <f>IF(K276="","",K276-TODAY())</f>
        <v/>
      </c>
      <c r="M276" s="6">
        <f>IF(L276="","",IF(L276&lt;0,"Expirée",IF(L276&lt;=90,"À renouveler","Valide")))</f>
        <v/>
      </c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7" t="n"/>
      <c r="J277" s="6">
        <f>IF(F277="","",IFERROR(VLOOKUP(F277,Durées!$A$2:$B$16,2,FALSE),""))</f>
        <v/>
      </c>
      <c r="K277" s="7">
        <f>IF(OR(I277="",J277=""),"",EDATE(I277,J277))</f>
        <v/>
      </c>
      <c r="L277" s="6">
        <f>IF(K277="","",K277-TODAY())</f>
        <v/>
      </c>
      <c r="M277" s="6">
        <f>IF(L277="","",IF(L277&lt;0,"Expirée",IF(L277&lt;=90,"À renouveler","Valide")))</f>
        <v/>
      </c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7" t="n"/>
      <c r="J278" s="6">
        <f>IF(F278="","",IFERROR(VLOOKUP(F278,Durées!$A$2:$B$16,2,FALSE),""))</f>
        <v/>
      </c>
      <c r="K278" s="7">
        <f>IF(OR(I278="",J278=""),"",EDATE(I278,J278))</f>
        <v/>
      </c>
      <c r="L278" s="6">
        <f>IF(K278="","",K278-TODAY())</f>
        <v/>
      </c>
      <c r="M278" s="6">
        <f>IF(L278="","",IF(L278&lt;0,"Expirée",IF(L278&lt;=90,"À renouveler","Valide")))</f>
        <v/>
      </c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7" t="n"/>
      <c r="J279" s="6">
        <f>IF(F279="","",IFERROR(VLOOKUP(F279,Durées!$A$2:$B$16,2,FALSE),""))</f>
        <v/>
      </c>
      <c r="K279" s="7">
        <f>IF(OR(I279="",J279=""),"",EDATE(I279,J279))</f>
        <v/>
      </c>
      <c r="L279" s="6">
        <f>IF(K279="","",K279-TODAY())</f>
        <v/>
      </c>
      <c r="M279" s="6">
        <f>IF(L279="","",IF(L279&lt;0,"Expirée",IF(L279&lt;=90,"À renouveler","Valide")))</f>
        <v/>
      </c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7" t="n"/>
      <c r="J280" s="6">
        <f>IF(F280="","",IFERROR(VLOOKUP(F280,Durées!$A$2:$B$16,2,FALSE),""))</f>
        <v/>
      </c>
      <c r="K280" s="7">
        <f>IF(OR(I280="",J280=""),"",EDATE(I280,J280))</f>
        <v/>
      </c>
      <c r="L280" s="6">
        <f>IF(K280="","",K280-TODAY())</f>
        <v/>
      </c>
      <c r="M280" s="6">
        <f>IF(L280="","",IF(L280&lt;0,"Expirée",IF(L280&lt;=90,"À renouveler","Valide")))</f>
        <v/>
      </c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7" t="n"/>
      <c r="J281" s="6">
        <f>IF(F281="","",IFERROR(VLOOKUP(F281,Durées!$A$2:$B$16,2,FALSE),""))</f>
        <v/>
      </c>
      <c r="K281" s="7">
        <f>IF(OR(I281="",J281=""),"",EDATE(I281,J281))</f>
        <v/>
      </c>
      <c r="L281" s="6">
        <f>IF(K281="","",K281-TODAY())</f>
        <v/>
      </c>
      <c r="M281" s="6">
        <f>IF(L281="","",IF(L281&lt;0,"Expirée",IF(L281&lt;=90,"À renouveler","Valide")))</f>
        <v/>
      </c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7" t="n"/>
      <c r="J282" s="6">
        <f>IF(F282="","",IFERROR(VLOOKUP(F282,Durées!$A$2:$B$16,2,FALSE),""))</f>
        <v/>
      </c>
      <c r="K282" s="7">
        <f>IF(OR(I282="",J282=""),"",EDATE(I282,J282))</f>
        <v/>
      </c>
      <c r="L282" s="6">
        <f>IF(K282="","",K282-TODAY())</f>
        <v/>
      </c>
      <c r="M282" s="6">
        <f>IF(L282="","",IF(L282&lt;0,"Expirée",IF(L282&lt;=90,"À renouveler","Valide")))</f>
        <v/>
      </c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7" t="n"/>
      <c r="J283" s="6">
        <f>IF(F283="","",IFERROR(VLOOKUP(F283,Durées!$A$2:$B$16,2,FALSE),""))</f>
        <v/>
      </c>
      <c r="K283" s="7">
        <f>IF(OR(I283="",J283=""),"",EDATE(I283,J283))</f>
        <v/>
      </c>
      <c r="L283" s="6">
        <f>IF(K283="","",K283-TODAY())</f>
        <v/>
      </c>
      <c r="M283" s="6">
        <f>IF(L283="","",IF(L283&lt;0,"Expirée",IF(L283&lt;=90,"À renouveler","Valide")))</f>
        <v/>
      </c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7" t="n"/>
      <c r="J284" s="6">
        <f>IF(F284="","",IFERROR(VLOOKUP(F284,Durées!$A$2:$B$16,2,FALSE),""))</f>
        <v/>
      </c>
      <c r="K284" s="7">
        <f>IF(OR(I284="",J284=""),"",EDATE(I284,J284))</f>
        <v/>
      </c>
      <c r="L284" s="6">
        <f>IF(K284="","",K284-TODAY())</f>
        <v/>
      </c>
      <c r="M284" s="6">
        <f>IF(L284="","",IF(L284&lt;0,"Expirée",IF(L284&lt;=90,"À renouveler","Valide")))</f>
        <v/>
      </c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7" t="n"/>
      <c r="J285" s="6">
        <f>IF(F285="","",IFERROR(VLOOKUP(F285,Durées!$A$2:$B$16,2,FALSE),""))</f>
        <v/>
      </c>
      <c r="K285" s="7">
        <f>IF(OR(I285="",J285=""),"",EDATE(I285,J285))</f>
        <v/>
      </c>
      <c r="L285" s="6">
        <f>IF(K285="","",K285-TODAY())</f>
        <v/>
      </c>
      <c r="M285" s="6">
        <f>IF(L285="","",IF(L285&lt;0,"Expirée",IF(L285&lt;=90,"À renouveler","Valide")))</f>
        <v/>
      </c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7" t="n"/>
      <c r="J286" s="6">
        <f>IF(F286="","",IFERROR(VLOOKUP(F286,Durées!$A$2:$B$16,2,FALSE),""))</f>
        <v/>
      </c>
      <c r="K286" s="7">
        <f>IF(OR(I286="",J286=""),"",EDATE(I286,J286))</f>
        <v/>
      </c>
      <c r="L286" s="6">
        <f>IF(K286="","",K286-TODAY())</f>
        <v/>
      </c>
      <c r="M286" s="6">
        <f>IF(L286="","",IF(L286&lt;0,"Expirée",IF(L286&lt;=90,"À renouveler","Valide")))</f>
        <v/>
      </c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7" t="n"/>
      <c r="J287" s="6">
        <f>IF(F287="","",IFERROR(VLOOKUP(F287,Durées!$A$2:$B$16,2,FALSE),""))</f>
        <v/>
      </c>
      <c r="K287" s="7">
        <f>IF(OR(I287="",J287=""),"",EDATE(I287,J287))</f>
        <v/>
      </c>
      <c r="L287" s="6">
        <f>IF(K287="","",K287-TODAY())</f>
        <v/>
      </c>
      <c r="M287" s="6">
        <f>IF(L287="","",IF(L287&lt;0,"Expirée",IF(L287&lt;=90,"À renouveler","Valide")))</f>
        <v/>
      </c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7" t="n"/>
      <c r="J288" s="6">
        <f>IF(F288="","",IFERROR(VLOOKUP(F288,Durées!$A$2:$B$16,2,FALSE),""))</f>
        <v/>
      </c>
      <c r="K288" s="7">
        <f>IF(OR(I288="",J288=""),"",EDATE(I288,J288))</f>
        <v/>
      </c>
      <c r="L288" s="6">
        <f>IF(K288="","",K288-TODAY())</f>
        <v/>
      </c>
      <c r="M288" s="6">
        <f>IF(L288="","",IF(L288&lt;0,"Expirée",IF(L288&lt;=90,"À renouveler","Valide")))</f>
        <v/>
      </c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7" t="n"/>
      <c r="J289" s="6">
        <f>IF(F289="","",IFERROR(VLOOKUP(F289,Durées!$A$2:$B$16,2,FALSE),""))</f>
        <v/>
      </c>
      <c r="K289" s="7">
        <f>IF(OR(I289="",J289=""),"",EDATE(I289,J289))</f>
        <v/>
      </c>
      <c r="L289" s="6">
        <f>IF(K289="","",K289-TODAY())</f>
        <v/>
      </c>
      <c r="M289" s="6">
        <f>IF(L289="","",IF(L289&lt;0,"Expirée",IF(L289&lt;=90,"À renouveler","Valide")))</f>
        <v/>
      </c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7" t="n"/>
      <c r="J290" s="6">
        <f>IF(F290="","",IFERROR(VLOOKUP(F290,Durées!$A$2:$B$16,2,FALSE),""))</f>
        <v/>
      </c>
      <c r="K290" s="7">
        <f>IF(OR(I290="",J290=""),"",EDATE(I290,J290))</f>
        <v/>
      </c>
      <c r="L290" s="6">
        <f>IF(K290="","",K290-TODAY())</f>
        <v/>
      </c>
      <c r="M290" s="6">
        <f>IF(L290="","",IF(L290&lt;0,"Expirée",IF(L290&lt;=90,"À renouveler","Valide")))</f>
        <v/>
      </c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7" t="n"/>
      <c r="J291" s="6">
        <f>IF(F291="","",IFERROR(VLOOKUP(F291,Durées!$A$2:$B$16,2,FALSE),""))</f>
        <v/>
      </c>
      <c r="K291" s="7">
        <f>IF(OR(I291="",J291=""),"",EDATE(I291,J291))</f>
        <v/>
      </c>
      <c r="L291" s="6">
        <f>IF(K291="","",K291-TODAY())</f>
        <v/>
      </c>
      <c r="M291" s="6">
        <f>IF(L291="","",IF(L291&lt;0,"Expirée",IF(L291&lt;=90,"À renouveler","Valide")))</f>
        <v/>
      </c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7" t="n"/>
      <c r="J292" s="6">
        <f>IF(F292="","",IFERROR(VLOOKUP(F292,Durées!$A$2:$B$16,2,FALSE),""))</f>
        <v/>
      </c>
      <c r="K292" s="7">
        <f>IF(OR(I292="",J292=""),"",EDATE(I292,J292))</f>
        <v/>
      </c>
      <c r="L292" s="6">
        <f>IF(K292="","",K292-TODAY())</f>
        <v/>
      </c>
      <c r="M292" s="6">
        <f>IF(L292="","",IF(L292&lt;0,"Expirée",IF(L292&lt;=90,"À renouveler","Valide")))</f>
        <v/>
      </c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7" t="n"/>
      <c r="J293" s="6">
        <f>IF(F293="","",IFERROR(VLOOKUP(F293,Durées!$A$2:$B$16,2,FALSE),""))</f>
        <v/>
      </c>
      <c r="K293" s="7">
        <f>IF(OR(I293="",J293=""),"",EDATE(I293,J293))</f>
        <v/>
      </c>
      <c r="L293" s="6">
        <f>IF(K293="","",K293-TODAY())</f>
        <v/>
      </c>
      <c r="M293" s="6">
        <f>IF(L293="","",IF(L293&lt;0,"Expirée",IF(L293&lt;=90,"À renouveler","Valide")))</f>
        <v/>
      </c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7" t="n"/>
      <c r="J294" s="6">
        <f>IF(F294="","",IFERROR(VLOOKUP(F294,Durées!$A$2:$B$16,2,FALSE),""))</f>
        <v/>
      </c>
      <c r="K294" s="7">
        <f>IF(OR(I294="",J294=""),"",EDATE(I294,J294))</f>
        <v/>
      </c>
      <c r="L294" s="6">
        <f>IF(K294="","",K294-TODAY())</f>
        <v/>
      </c>
      <c r="M294" s="6">
        <f>IF(L294="","",IF(L294&lt;0,"Expirée",IF(L294&lt;=90,"À renouveler","Valide")))</f>
        <v/>
      </c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7" t="n"/>
      <c r="J295" s="6">
        <f>IF(F295="","",IFERROR(VLOOKUP(F295,Durées!$A$2:$B$16,2,FALSE),""))</f>
        <v/>
      </c>
      <c r="K295" s="7">
        <f>IF(OR(I295="",J295=""),"",EDATE(I295,J295))</f>
        <v/>
      </c>
      <c r="L295" s="6">
        <f>IF(K295="","",K295-TODAY())</f>
        <v/>
      </c>
      <c r="M295" s="6">
        <f>IF(L295="","",IF(L295&lt;0,"Expirée",IF(L295&lt;=90,"À renouveler","Valide")))</f>
        <v/>
      </c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7" t="n"/>
      <c r="J296" s="6">
        <f>IF(F296="","",IFERROR(VLOOKUP(F296,Durées!$A$2:$B$16,2,FALSE),""))</f>
        <v/>
      </c>
      <c r="K296" s="7">
        <f>IF(OR(I296="",J296=""),"",EDATE(I296,J296))</f>
        <v/>
      </c>
      <c r="L296" s="6">
        <f>IF(K296="","",K296-TODAY())</f>
        <v/>
      </c>
      <c r="M296" s="6">
        <f>IF(L296="","",IF(L296&lt;0,"Expirée",IF(L296&lt;=90,"À renouveler","Valide")))</f>
        <v/>
      </c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7" t="n"/>
      <c r="J297" s="6">
        <f>IF(F297="","",IFERROR(VLOOKUP(F297,Durées!$A$2:$B$16,2,FALSE),""))</f>
        <v/>
      </c>
      <c r="K297" s="7">
        <f>IF(OR(I297="",J297=""),"",EDATE(I297,J297))</f>
        <v/>
      </c>
      <c r="L297" s="6">
        <f>IF(K297="","",K297-TODAY())</f>
        <v/>
      </c>
      <c r="M297" s="6">
        <f>IF(L297="","",IF(L297&lt;0,"Expirée",IF(L297&lt;=90,"À renouveler","Valide")))</f>
        <v/>
      </c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7" t="n"/>
      <c r="J298" s="6">
        <f>IF(F298="","",IFERROR(VLOOKUP(F298,Durées!$A$2:$B$16,2,FALSE),""))</f>
        <v/>
      </c>
      <c r="K298" s="7">
        <f>IF(OR(I298="",J298=""),"",EDATE(I298,J298))</f>
        <v/>
      </c>
      <c r="L298" s="6">
        <f>IF(K298="","",K298-TODAY())</f>
        <v/>
      </c>
      <c r="M298" s="6">
        <f>IF(L298="","",IF(L298&lt;0,"Expirée",IF(L298&lt;=90,"À renouveler","Valide")))</f>
        <v/>
      </c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7" t="n"/>
      <c r="J299" s="6">
        <f>IF(F299="","",IFERROR(VLOOKUP(F299,Durées!$A$2:$B$16,2,FALSE),""))</f>
        <v/>
      </c>
      <c r="K299" s="7">
        <f>IF(OR(I299="",J299=""),"",EDATE(I299,J299))</f>
        <v/>
      </c>
      <c r="L299" s="6">
        <f>IF(K299="","",K299-TODAY())</f>
        <v/>
      </c>
      <c r="M299" s="6">
        <f>IF(L299="","",IF(L299&lt;0,"Expirée",IF(L299&lt;=90,"À renouveler","Valide")))</f>
        <v/>
      </c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7" t="n"/>
      <c r="J300" s="6">
        <f>IF(F300="","",IFERROR(VLOOKUP(F300,Durées!$A$2:$B$16,2,FALSE),""))</f>
        <v/>
      </c>
      <c r="K300" s="7">
        <f>IF(OR(I300="",J300=""),"",EDATE(I300,J300))</f>
        <v/>
      </c>
      <c r="L300" s="6">
        <f>IF(K300="","",K300-TODAY())</f>
        <v/>
      </c>
      <c r="M300" s="6">
        <f>IF(L300="","",IF(L300&lt;0,"Expirée",IF(L300&lt;=90,"À renouveler","Valide")))</f>
        <v/>
      </c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7" t="n"/>
      <c r="J301" s="6">
        <f>IF(F301="","",IFERROR(VLOOKUP(F301,Durées!$A$2:$B$16,2,FALSE),""))</f>
        <v/>
      </c>
      <c r="K301" s="7">
        <f>IF(OR(I301="",J301=""),"",EDATE(I301,J301))</f>
        <v/>
      </c>
      <c r="L301" s="6">
        <f>IF(K301="","",K301-TODAY())</f>
        <v/>
      </c>
      <c r="M301" s="6">
        <f>IF(L301="","",IF(L301&lt;0,"Expirée",IF(L301&lt;=90,"À renouveler","Valide")))</f>
        <v/>
      </c>
    </row>
  </sheetData>
  <autoFilter ref="A1:M301"/>
  <conditionalFormatting sqref="A2:M301">
    <cfRule type="expression" priority="1" dxfId="0">
      <formula>$M2="Expirée"</formula>
    </cfRule>
    <cfRule type="expression" priority="2" dxfId="1">
      <formula>$M2="À renouveler"</formula>
    </cfRule>
  </conditionalFormatting>
  <dataValidations count="1">
    <dataValidation sqref="F2:F301" showDropDown="0" showInputMessage="0" showErrorMessage="0" allowBlank="1" type="list">
      <formula1>=Durées!$A$2:$A$16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</cols>
  <sheetData>
    <row r="1">
      <c r="A1" s="8" t="inlineStr">
        <is>
          <t>Habilitation</t>
        </is>
      </c>
      <c r="B1" s="8" t="inlineStr">
        <is>
          <t>Validité (mois)</t>
        </is>
      </c>
    </row>
    <row r="2">
      <c r="A2" t="inlineStr">
        <is>
          <t>CACES R482 (engins de chantier)</t>
        </is>
      </c>
      <c r="B2" t="n">
        <v>120</v>
      </c>
    </row>
    <row r="3">
      <c r="A3" t="inlineStr">
        <is>
          <t>CACES R483 (grues mobiles)</t>
        </is>
      </c>
      <c r="B3" t="n">
        <v>60</v>
      </c>
    </row>
    <row r="4">
      <c r="A4" t="inlineStr">
        <is>
          <t>CACES R484 (ponts roulants)</t>
        </is>
      </c>
      <c r="B4" t="n">
        <v>60</v>
      </c>
    </row>
    <row r="5">
      <c r="A5" t="inlineStr">
        <is>
          <t>CACES R485 (gerbeurs)</t>
        </is>
      </c>
      <c r="B5" t="n">
        <v>60</v>
      </c>
    </row>
    <row r="6">
      <c r="A6" t="inlineStr">
        <is>
          <t>CACES R486 (nacelles)</t>
        </is>
      </c>
      <c r="B6" t="n">
        <v>60</v>
      </c>
    </row>
    <row r="7">
      <c r="A7" t="inlineStr">
        <is>
          <t>CACES R487 (grues à tour)</t>
        </is>
      </c>
      <c r="B7" t="n">
        <v>60</v>
      </c>
    </row>
    <row r="8">
      <c r="A8" t="inlineStr">
        <is>
          <t>CACES R489 (chariots élévateurs)</t>
        </is>
      </c>
      <c r="B8" t="n">
        <v>60</v>
      </c>
    </row>
    <row r="9">
      <c r="A9" t="inlineStr">
        <is>
          <t>CACES R490 (grues de chargement)</t>
        </is>
      </c>
      <c r="B9" t="n">
        <v>60</v>
      </c>
    </row>
    <row r="10">
      <c r="A10" t="inlineStr">
        <is>
          <t>Habilitation électrique NF C18-510</t>
        </is>
      </c>
      <c r="B10" t="n">
        <v>36</v>
      </c>
    </row>
    <row r="11">
      <c r="A11" t="inlineStr">
        <is>
          <t>Sauveteur secouriste du travail (SST)</t>
        </is>
      </c>
      <c r="B11" t="n">
        <v>24</v>
      </c>
    </row>
    <row r="12">
      <c r="A12" t="inlineStr">
        <is>
          <t>AIPR</t>
        </is>
      </c>
      <c r="B12" t="n">
        <v>60</v>
      </c>
    </row>
    <row r="13">
      <c r="A13" t="inlineStr">
        <is>
          <t>FCO (transport de marchandises)</t>
        </is>
      </c>
      <c r="B13" t="n">
        <v>60</v>
      </c>
    </row>
    <row r="14">
      <c r="A14" t="inlineStr">
        <is>
          <t>Amiante sous-section 4</t>
        </is>
      </c>
      <c r="B14" t="n">
        <v>36</v>
      </c>
    </row>
    <row r="15">
      <c r="A15" t="inlineStr">
        <is>
          <t>Travail en hauteur</t>
        </is>
      </c>
      <c r="B15" t="n">
        <v>36</v>
      </c>
    </row>
    <row r="16">
      <c r="A16" t="inlineStr">
        <is>
          <t>ATEX</t>
        </is>
      </c>
      <c r="B16" t="n">
        <v>36</v>
      </c>
    </row>
    <row r="18">
      <c r="A18" s="4" t="inlineStr">
        <is>
          <t>Durées de référence, à adapter à vos règles internes. Électrique, hauteur, ATEX : périodicités recommandées.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SafeSkills</dc:creator>
  <dc:title xmlns:dc="http://purl.org/dc/elements/1.1/">Modèle de suivi des habilitations</dc:title>
  <dcterms:created xmlns:dcterms="http://purl.org/dc/terms/" xmlns:xsi="http://www.w3.org/2001/XMLSchema-instance" xsi:type="dcterms:W3CDTF">2026-10-30T19:30:10Z</dcterms:created>
  <dcterms:modified xmlns:dcterms="http://purl.org/dc/terms/" xmlns:xsi="http://www.w3.org/2001/XMLSchema-instance" xsi:type="dcterms:W3CDTF">2026-10-30T19:30:10Z</dcterms:modified>
</cp:coreProperties>
</file>